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13_ncr:1_{4B0EF044-AEE1-4028-AE3C-53C3E44E65A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P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H30" i="1"/>
  <c r="H49" i="1" s="1"/>
  <c r="C26" i="1"/>
  <c r="C33" i="1" s="1"/>
  <c r="D26" i="1"/>
  <c r="D31" i="1" s="1"/>
  <c r="E26" i="1"/>
  <c r="E31" i="1" s="1"/>
  <c r="F26" i="1"/>
  <c r="F48" i="1" s="1"/>
  <c r="G26" i="1"/>
  <c r="G31" i="1" s="1"/>
  <c r="H26" i="1"/>
  <c r="I26" i="1"/>
  <c r="I48" i="1" s="1"/>
  <c r="G30" i="1" l="1"/>
  <c r="F30" i="1"/>
  <c r="G46" i="1"/>
  <c r="G43" i="1"/>
  <c r="G40" i="1"/>
  <c r="G36" i="1"/>
  <c r="E30" i="1"/>
  <c r="E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G47" i="1"/>
  <c r="G44" i="1"/>
  <c r="G41" i="1"/>
  <c r="G38" i="1"/>
  <c r="G35" i="1"/>
  <c r="G33" i="1"/>
  <c r="G32" i="1"/>
  <c r="I30" i="1"/>
  <c r="I49" i="1" s="1"/>
  <c r="D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G48" i="1"/>
  <c r="G45" i="1"/>
  <c r="G42" i="1"/>
  <c r="G39" i="1"/>
  <c r="G37" i="1"/>
  <c r="G34" i="1"/>
  <c r="D30" i="1"/>
  <c r="C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C46" i="1"/>
  <c r="C47" i="1"/>
  <c r="C44" i="1"/>
  <c r="C41" i="1"/>
  <c r="C38" i="1"/>
  <c r="C35" i="1"/>
  <c r="C32" i="1"/>
  <c r="C43" i="1"/>
  <c r="C40" i="1"/>
  <c r="C37" i="1"/>
  <c r="C34" i="1"/>
  <c r="C31" i="1"/>
  <c r="C30" i="1"/>
  <c r="C45" i="1"/>
  <c r="C42" i="1"/>
  <c r="C39" i="1"/>
  <c r="C36" i="1"/>
  <c r="D49" i="1" l="1"/>
  <c r="F49" i="1"/>
  <c r="E49" i="1"/>
  <c r="G49" i="1"/>
  <c r="C49" i="1"/>
</calcChain>
</file>

<file path=xl/sharedStrings.xml><?xml version="1.0" encoding="utf-8"?>
<sst xmlns="http://schemas.openxmlformats.org/spreadsheetml/2006/main" count="91" uniqueCount="52">
  <si>
    <t>Agriculture, forestry and fishing</t>
  </si>
  <si>
    <t>Manufacturing</t>
  </si>
  <si>
    <t>Electricity, Gas, steam and Air Conditioning supply</t>
  </si>
  <si>
    <t>Water supply, sewerage, Waste Management and remediation activities</t>
  </si>
  <si>
    <t>Construction</t>
  </si>
  <si>
    <t>Wholesale and retail trade; repair of motor vehicles and motor cycles</t>
  </si>
  <si>
    <t>Transportation and Storage</t>
  </si>
  <si>
    <t>Accommodation and food service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</si>
  <si>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</si>
  <si>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</si>
  <si>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</si>
  <si>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</si>
  <si>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</si>
  <si>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defense, compulsory Social security</t>
  </si>
  <si>
    <t>Education</t>
  </si>
  <si>
    <t>Human health and social work activities</t>
  </si>
  <si>
    <t>Arts, entertainment and recreation</t>
  </si>
  <si>
    <t>Other service activities</t>
  </si>
  <si>
    <t>Tourism Sector</t>
  </si>
  <si>
    <t>Grand Total</t>
  </si>
  <si>
    <t>INDUSTRY</t>
  </si>
  <si>
    <t>BPT 2015 Share</t>
  </si>
  <si>
    <t>BPT 2016 Share</t>
  </si>
  <si>
    <t>BPT 2017 Share</t>
  </si>
  <si>
    <t>BPT 2018 Share</t>
  </si>
  <si>
    <t>BPT 2019 Share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</si>
  <si>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</si>
  <si>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</si>
  <si>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</si>
  <si>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</si>
  <si>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</si>
  <si>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</si>
  <si>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</si>
  <si>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</si>
  <si>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</si>
  <si>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</si>
  <si>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</si>
  <si>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</si>
  <si>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</si>
  <si>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</si>
  <si>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</si>
  <si>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</si>
  <si>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</si>
  <si>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</si>
  <si>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V</t>
  </si>
  <si>
    <t>BUSINESS PROFIT TAX (BPT)</t>
  </si>
  <si>
    <t>BPT is a tax charged, under the Business profit Tax Act (Act Number 5/2011), on the profits of all businesses carried out in Maldives.</t>
  </si>
  <si>
    <t>Companies, partnerships, individuals and all persons who are resident or carrying out business in Maldives would be subject to tax under this Act.</t>
  </si>
  <si>
    <t>BPT 2013 Share</t>
  </si>
  <si>
    <t>BPT 2014 Share</t>
  </si>
  <si>
    <t>Note: Figures in MVR</t>
  </si>
  <si>
    <t>BUSINESS PROFIT TAX (BPT) reported via Form 0303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</si>
</sst>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0.0%"/>
  </numFmts>
  <fonts count="16" x14ac:knownFonts="1">
    <font>
      <sz val="11"/>
      <color theme="1"/>
      <name val="Calibri"/>
      <family val="2"/>
      <scheme val="minor"/>
    </font>
    <font>
      <b/>
      <sz val="8"/>
      <color rgb="FFFFFEFD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9"/>
      <color rgb="FFFFFEFD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color rgb="FFFFFEFD"/>
      <name val="Calibri"/>
      <family val="2"/>
    </font>
    <font>
      <i/>
      <sz val="10"/>
      <color rgb="FF7F7F7F"/>
      <name val="Calibri"/>
      <family val="2"/>
      <scheme val="minor"/>
    </font>
    <font>
      <b/>
      <sz val="13"/>
      <color rgb="FF785A8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65A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A0BC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AFA7AB"/>
      </right>
      <top/>
      <bottom style="medium">
        <color rgb="FFAFA7A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rgb="FFB6A0BC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166" fontId="7" fillId="0" borderId="1" xfId="1" applyNumberFormat="1" applyFont="1" applyBorder="1" applyAlignment="1">
      <alignment horizontal="right" vertical="center"/>
    </xf>
    <xf numFmtId="0" fontId="10" fillId="3" borderId="0" xfId="0" applyFont="1" applyFill="1"/>
    <xf numFmtId="0" fontId="9" fillId="3" borderId="0" xfId="0" applyFont="1" applyFill="1"/>
    <xf numFmtId="0" fontId="0" fillId="3" borderId="0" xfId="0" applyFill="1"/>
    <xf numFmtId="0" fontId="0" fillId="3" borderId="0" xfId="0" applyFill="1" applyBorder="1"/>
    <xf numFmtId="9" fontId="0" fillId="3" borderId="0" xfId="1" applyFont="1" applyFill="1"/>
    <xf numFmtId="0" fontId="11" fillId="3" borderId="2" xfId="3" applyFont="1" applyFill="1" applyBorder="1"/>
    <xf numFmtId="0" fontId="8" fillId="4" borderId="0" xfId="0" applyFont="1" applyFill="1" applyAlignment="1">
      <alignment horizontal="left" vertical="center"/>
    </xf>
    <xf numFmtId="164" fontId="12" fillId="4" borderId="0" xfId="2" applyNumberFormat="1" applyFont="1" applyFill="1" applyAlignment="1">
      <alignment horizontal="left" vertical="center"/>
    </xf>
    <xf numFmtId="0" fontId="11" fillId="3" borderId="0" xfId="3" applyFont="1" applyFill="1" applyBorder="1"/>
    <xf numFmtId="0" fontId="13" fillId="3" borderId="0" xfId="5" applyFont="1" applyFill="1" applyAlignment="1">
      <alignment horizontal="left" vertical="center"/>
    </xf>
    <xf numFmtId="0" fontId="14" fillId="3" borderId="4" xfId="4" applyFont="1" applyFill="1" applyBorder="1"/>
    <xf numFmtId="0" fontId="15" fillId="3" borderId="0" xfId="0" applyFont="1" applyFill="1"/>
    <xf numFmtId="9" fontId="8" fillId="4" borderId="0" xfId="1" applyFont="1" applyFill="1" applyAlignment="1">
      <alignment horizontal="right" vertical="center"/>
    </xf>
    <xf numFmtId="9" fontId="0" fillId="3" borderId="0" xfId="1" applyFont="1" applyFill="1" applyAlignment="1">
      <alignment horizontal="right" vertical="center"/>
    </xf>
  </cellXfs>
  <cellStyles count="6">
    <cellStyle name="Comma" xfId="2" builtinId="3"/>
    <cellStyle name="Explanatory Text" xfId="5" builtinId="53"/>
    <cellStyle name="Heading 2" xfId="4" builtinId="17"/>
    <cellStyle name="Normal" xfId="0" builtinId="0"/>
    <cellStyle name="Percent" xfId="1" builtinId="5"/>
    <cellStyle name="Title" xfId="3" builtinId="15"/>
  </cellStyles>
  <dxfs count="0"/>
  <tableStyles count="0" defaultTableStyle="TableStyleMedium2" defaultPivotStyle="PivotStyleLight16"/>
  <colors>
    <mruColors>
      <color rgb="FFB6A0BC"/>
      <color rgb="FF785A80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Normal="100" workbookViewId="0">
      <selection activeCell="B6" sqref="B6"/>
    </sheetView>
  </sheetViews>
  <sheetFormatPr defaultRowHeight="15" x14ac:dyDescent="0.25"/>
  <cols>
    <col min="1" max="1" width="2.42578125" style="9" customWidth="1"/>
    <col min="2" max="2" width="53.28515625" style="9" customWidth="1"/>
    <col min="3" max="3" width="20.7109375" style="9" customWidth="1"/>
    <col min="4" max="4" width="17.28515625" style="9" customWidth="1"/>
    <col min="5" max="9" width="13.5703125" style="9" bestFit="1" customWidth="1"/>
    <col min="10" max="16384" width="9.140625" style="9"/>
  </cols>
  <sheetData>
    <row r="1" spans="1:9" s="7" customFormat="1" ht="24" thickBot="1" x14ac:dyDescent="0.4">
      <c r="B1" s="12" t="s">
        <v>45</v>
      </c>
      <c r="C1" s="15"/>
      <c r="D1" s="15"/>
    </row>
    <row r="2" spans="1:9" s="7" customFormat="1" ht="15.75" thickTop="1" x14ac:dyDescent="0.25">
      <c r="B2" s="7" t="s">
        <v>46</v>
      </c>
    </row>
    <row r="3" spans="1:9" s="7" customFormat="1" x14ac:dyDescent="0.25">
      <c r="B3" s="7" t="s">
        <v>47</v>
      </c>
    </row>
    <row r="4" spans="1:9" s="7" customFormat="1" x14ac:dyDescent="0.25"/>
    <row r="5" spans="1:9" s="7" customFormat="1" ht="17.25" x14ac:dyDescent="0.3">
      <c r="B5" s="17" t="s">
        <v>51</v>
      </c>
    </row>
    <row r="6" spans="1:9" s="8" customFormat="1" ht="30" customHeight="1" x14ac:dyDescent="0.2">
      <c r="B6" s="5" t="s">
        <v>20</v>
      </c>
      <c r="C6" s="5">
        <v>2013</v>
      </c>
      <c r="D6" s="5">
        <v>2014</v>
      </c>
      <c r="E6" s="5">
        <v>2015</v>
      </c>
      <c r="F6" s="5">
        <v>2016</v>
      </c>
      <c r="G6" s="5">
        <v>2017</v>
      </c>
      <c r="H6" s="5">
        <v>2018</v>
      </c>
      <c r="I6" s="5">
        <v>2019</v>
      </c>
    </row>
    <row r="7" spans="1:9" ht="15.75" thickBot="1" x14ac:dyDescent="0.3">
      <c r="A7" s="18" t="s">
        <v>26</v>
      </c>
      <c r="B7" s="3" t="s">
        <v>0</v>
      </c>
      <c r="C7" s="4">
        <v>1272031</v>
      </c>
      <c r="D7" s="4">
        <v>1538705.15</v>
      </c>
      <c r="E7" s="4">
        <v>2159952.8000000003</v>
      </c>
      <c r="F7" s="4">
        <v>2578977.7999999998</v>
      </c>
      <c r="G7" s="4">
        <v>2959260.15</v>
      </c>
      <c r="H7" s="4">
        <v>3802133.2</v>
      </c>
      <c r="I7" s="4">
        <v>4566894.8000000007</v>
      </c>
    </row>
    <row r="8" spans="1:9" ht="15.75" thickBot="1" x14ac:dyDescent="0.3">
      <c r="A8" s="18" t="s">
        <v>27</v>
      </c>
      <c r="B8" s="3" t="s">
        <v>1</v>
      </c>
      <c r="C8" s="4">
        <v>22255686.149999999</v>
      </c>
      <c r="D8" s="4">
        <v>22164484.350000001</v>
      </c>
      <c r="E8" s="4">
        <v>34380201.75</v>
      </c>
      <c r="F8" s="4">
        <v>37754229.350000001</v>
      </c>
      <c r="G8" s="4">
        <v>43362837.899999999</v>
      </c>
      <c r="H8" s="4">
        <v>42744776.100000001</v>
      </c>
      <c r="I8" s="4">
        <v>49646694.75</v>
      </c>
    </row>
    <row r="9" spans="1:9" ht="15.75" thickBot="1" x14ac:dyDescent="0.3">
      <c r="A9" s="18" t="s">
        <v>28</v>
      </c>
      <c r="B9" s="3" t="s">
        <v>2</v>
      </c>
      <c r="C9" s="4">
        <v>6777378</v>
      </c>
      <c r="D9" s="4">
        <v>6367281</v>
      </c>
      <c r="E9" s="4">
        <v>11043692</v>
      </c>
      <c r="F9" s="4">
        <v>9752999</v>
      </c>
      <c r="G9" s="4">
        <v>9379511.3000000007</v>
      </c>
      <c r="H9" s="4">
        <v>7341484.0999999996</v>
      </c>
      <c r="I9" s="4">
        <v>18605523.949999999</v>
      </c>
    </row>
    <row r="10" spans="1:9" ht="15.75" thickBot="1" x14ac:dyDescent="0.3">
      <c r="A10" s="18" t="s">
        <v>29</v>
      </c>
      <c r="B10" s="3" t="s">
        <v>3</v>
      </c>
      <c r="C10" s="4">
        <v>23777622</v>
      </c>
      <c r="D10" s="4">
        <v>27295861</v>
      </c>
      <c r="E10" s="4">
        <v>68996886.900000006</v>
      </c>
      <c r="F10" s="4">
        <v>54385805.299999997</v>
      </c>
      <c r="G10" s="4">
        <v>51746936.950000003</v>
      </c>
      <c r="H10" s="4">
        <v>74312614</v>
      </c>
      <c r="I10" s="4">
        <v>113590631.45</v>
      </c>
    </row>
    <row r="11" spans="1:9" ht="15.75" thickBot="1" x14ac:dyDescent="0.3">
      <c r="A11" s="18" t="s">
        <v>30</v>
      </c>
      <c r="B11" s="3" t="s">
        <v>4</v>
      </c>
      <c r="C11" s="4">
        <v>80517002.549999997</v>
      </c>
      <c r="D11" s="4">
        <v>61125440.799999997</v>
      </c>
      <c r="E11" s="4">
        <v>124385256.34999998</v>
      </c>
      <c r="F11" s="4">
        <v>123456850.89999998</v>
      </c>
      <c r="G11" s="4">
        <v>156119651.15000001</v>
      </c>
      <c r="H11" s="4">
        <v>173424210.60000002</v>
      </c>
      <c r="I11" s="4">
        <v>110993091.19999999</v>
      </c>
    </row>
    <row r="12" spans="1:9" ht="15.75" thickBot="1" x14ac:dyDescent="0.3">
      <c r="A12" s="18" t="s">
        <v>31</v>
      </c>
      <c r="B12" s="3" t="s">
        <v>5</v>
      </c>
      <c r="C12" s="4">
        <v>352283378.85000014</v>
      </c>
      <c r="D12" s="4">
        <v>393256950.64999998</v>
      </c>
      <c r="E12" s="4">
        <v>370671824</v>
      </c>
      <c r="F12" s="4">
        <v>362160932.50000012</v>
      </c>
      <c r="G12" s="4">
        <v>387999930.80000013</v>
      </c>
      <c r="H12" s="4">
        <v>381770512.75000006</v>
      </c>
      <c r="I12" s="4">
        <v>434254829.79999995</v>
      </c>
    </row>
    <row r="13" spans="1:9" ht="15.75" thickBot="1" x14ac:dyDescent="0.3">
      <c r="A13" s="18" t="s">
        <v>32</v>
      </c>
      <c r="B13" s="3" t="s">
        <v>6</v>
      </c>
      <c r="C13" s="4">
        <v>243255895.94999999</v>
      </c>
      <c r="D13" s="4">
        <v>261757813.99999997</v>
      </c>
      <c r="E13" s="4">
        <v>259802737.15000001</v>
      </c>
      <c r="F13" s="4">
        <v>58726376.849999994</v>
      </c>
      <c r="G13" s="4">
        <v>60232736.149999999</v>
      </c>
      <c r="H13" s="4">
        <v>165976211.90000004</v>
      </c>
      <c r="I13" s="4">
        <v>264417999.59999996</v>
      </c>
    </row>
    <row r="14" spans="1:9" ht="15.75" thickBot="1" x14ac:dyDescent="0.3">
      <c r="A14" s="18" t="s">
        <v>33</v>
      </c>
      <c r="B14" s="3" t="s">
        <v>7</v>
      </c>
      <c r="C14" s="4">
        <v>75168162.099999994</v>
      </c>
      <c r="D14" s="4">
        <v>59655289.549999997</v>
      </c>
      <c r="E14" s="4">
        <v>66699072.700000003</v>
      </c>
      <c r="F14" s="4">
        <v>61033794.699999996</v>
      </c>
      <c r="G14" s="4">
        <v>59871129.399999999</v>
      </c>
      <c r="H14" s="4">
        <v>62764386.099999994</v>
      </c>
      <c r="I14" s="4">
        <v>67781750.650000006</v>
      </c>
    </row>
    <row r="15" spans="1:9" ht="15.75" thickBot="1" x14ac:dyDescent="0.3">
      <c r="A15" s="18" t="s">
        <v>34</v>
      </c>
      <c r="B15" s="3" t="s">
        <v>8</v>
      </c>
      <c r="C15" s="4">
        <v>100869909</v>
      </c>
      <c r="D15" s="4">
        <v>121981096.10000001</v>
      </c>
      <c r="E15" s="4">
        <v>160517346.30000001</v>
      </c>
      <c r="F15" s="4">
        <v>241378056.10000002</v>
      </c>
      <c r="G15" s="4">
        <v>282052624.70000005</v>
      </c>
      <c r="H15" s="4">
        <v>282998147.95000005</v>
      </c>
      <c r="I15" s="4">
        <v>282643730.55000001</v>
      </c>
    </row>
    <row r="16" spans="1:9" ht="15.75" thickBot="1" x14ac:dyDescent="0.3">
      <c r="A16" s="18" t="s">
        <v>35</v>
      </c>
      <c r="B16" s="3" t="s">
        <v>9</v>
      </c>
      <c r="C16" s="4">
        <v>11036554.199999999</v>
      </c>
      <c r="D16" s="4">
        <v>25914731</v>
      </c>
      <c r="E16" s="4">
        <v>31410006.550000001</v>
      </c>
      <c r="F16" s="4">
        <v>16765066.800000001</v>
      </c>
      <c r="G16" s="4">
        <v>20544702</v>
      </c>
      <c r="H16" s="4">
        <v>23434032.149999999</v>
      </c>
      <c r="I16" s="4">
        <v>27187268</v>
      </c>
    </row>
    <row r="17" spans="1:10" ht="15.75" thickBot="1" x14ac:dyDescent="0.3">
      <c r="A17" s="18" t="s">
        <v>36</v>
      </c>
      <c r="B17" s="3" t="s">
        <v>10</v>
      </c>
      <c r="C17" s="4">
        <v>40331052.199999996</v>
      </c>
      <c r="D17" s="4">
        <v>52036476.600000001</v>
      </c>
      <c r="E17" s="4">
        <v>53178764.700000003</v>
      </c>
      <c r="F17" s="4">
        <v>69038651.75</v>
      </c>
      <c r="G17" s="4">
        <v>76071230.899999991</v>
      </c>
      <c r="H17" s="4">
        <v>96240687.949999988</v>
      </c>
      <c r="I17" s="4">
        <v>82122795.899999991</v>
      </c>
    </row>
    <row r="18" spans="1:10" ht="15.75" thickBot="1" x14ac:dyDescent="0.3">
      <c r="A18" s="18" t="s">
        <v>37</v>
      </c>
      <c r="B18" s="3" t="s">
        <v>11</v>
      </c>
      <c r="C18" s="4">
        <v>5906575</v>
      </c>
      <c r="D18" s="4">
        <v>6855245.25</v>
      </c>
      <c r="E18" s="4">
        <v>9878716</v>
      </c>
      <c r="F18" s="4">
        <v>9869796.5</v>
      </c>
      <c r="G18" s="4">
        <v>10992816.200000001</v>
      </c>
      <c r="H18" s="4">
        <v>17397430.25</v>
      </c>
      <c r="I18" s="4">
        <v>28152285.699999996</v>
      </c>
    </row>
    <row r="19" spans="1:10" ht="15.75" thickBot="1" x14ac:dyDescent="0.3">
      <c r="A19" s="18" t="s">
        <v>38</v>
      </c>
      <c r="B19" s="3" t="s">
        <v>12</v>
      </c>
      <c r="C19" s="4">
        <v>140836183.55000004</v>
      </c>
      <c r="D19" s="4">
        <v>102588028.79999998</v>
      </c>
      <c r="E19" s="4">
        <v>59391171.75</v>
      </c>
      <c r="F19" s="4">
        <v>168413249.25</v>
      </c>
      <c r="G19" s="4">
        <v>124962532.90000001</v>
      </c>
      <c r="H19" s="4">
        <v>69771191.049999982</v>
      </c>
      <c r="I19" s="4">
        <v>58561207.799999982</v>
      </c>
    </row>
    <row r="20" spans="1:10" ht="15.75" thickBot="1" x14ac:dyDescent="0.3">
      <c r="A20" s="18" t="s">
        <v>39</v>
      </c>
      <c r="B20" s="3" t="s">
        <v>13</v>
      </c>
      <c r="C20" s="4">
        <v>127727</v>
      </c>
      <c r="D20" s="4">
        <v>62121</v>
      </c>
      <c r="E20" s="4">
        <v>67243</v>
      </c>
      <c r="F20" s="4">
        <v>144723</v>
      </c>
      <c r="G20" s="4">
        <v>170168</v>
      </c>
      <c r="H20" s="4">
        <v>312227</v>
      </c>
      <c r="I20" s="4">
        <v>77429</v>
      </c>
    </row>
    <row r="21" spans="1:10" ht="15.75" thickBot="1" x14ac:dyDescent="0.3">
      <c r="A21" s="18" t="s">
        <v>40</v>
      </c>
      <c r="B21" s="3" t="s">
        <v>14</v>
      </c>
      <c r="C21" s="4">
        <v>17446302.75</v>
      </c>
      <c r="D21" s="4">
        <v>16004127.4</v>
      </c>
      <c r="E21" s="4">
        <v>19315035.800000001</v>
      </c>
      <c r="F21" s="4">
        <v>18099028.300000001</v>
      </c>
      <c r="G21" s="4">
        <v>12665657</v>
      </c>
      <c r="H21" s="4">
        <v>14995677</v>
      </c>
      <c r="I21" s="4">
        <v>19527143</v>
      </c>
    </row>
    <row r="22" spans="1:10" ht="15.75" thickBot="1" x14ac:dyDescent="0.3">
      <c r="A22" s="18" t="s">
        <v>41</v>
      </c>
      <c r="B22" s="3" t="s">
        <v>15</v>
      </c>
      <c r="C22" s="4">
        <v>8976600.9000000004</v>
      </c>
      <c r="D22" s="4">
        <v>7365834.3499999996</v>
      </c>
      <c r="E22" s="4">
        <v>8597084.0999999996</v>
      </c>
      <c r="F22" s="4">
        <v>14582337.049999999</v>
      </c>
      <c r="G22" s="4">
        <v>20291839.350000005</v>
      </c>
      <c r="H22" s="4">
        <v>19225181.899999999</v>
      </c>
      <c r="I22" s="4">
        <v>24295052.350000001</v>
      </c>
    </row>
    <row r="23" spans="1:10" ht="15.75" thickBot="1" x14ac:dyDescent="0.3">
      <c r="A23" s="18" t="s">
        <v>42</v>
      </c>
      <c r="B23" s="3" t="s">
        <v>16</v>
      </c>
      <c r="C23" s="4">
        <v>265977.84999999998</v>
      </c>
      <c r="D23" s="4">
        <v>798153.25</v>
      </c>
      <c r="E23" s="4">
        <v>2369049.7999999998</v>
      </c>
      <c r="F23" s="4">
        <v>3722082.7</v>
      </c>
      <c r="G23" s="4">
        <v>2801643.0999999996</v>
      </c>
      <c r="H23" s="4">
        <v>2124200.35</v>
      </c>
      <c r="I23" s="4">
        <v>1239704.75</v>
      </c>
    </row>
    <row r="24" spans="1:10" ht="15.75" thickBot="1" x14ac:dyDescent="0.3">
      <c r="A24" s="18" t="s">
        <v>43</v>
      </c>
      <c r="B24" s="3" t="s">
        <v>17</v>
      </c>
      <c r="C24" s="4">
        <v>9288382.3499999996</v>
      </c>
      <c r="D24" s="4">
        <v>17598218.5</v>
      </c>
      <c r="E24" s="4">
        <v>40980216.749999993</v>
      </c>
      <c r="F24" s="4">
        <v>45412485</v>
      </c>
      <c r="G24" s="4">
        <v>53489635.350000009</v>
      </c>
      <c r="H24" s="4">
        <v>54050365.999999993</v>
      </c>
      <c r="I24" s="4">
        <v>77788541.49999997</v>
      </c>
    </row>
    <row r="25" spans="1:10" ht="15.75" thickBot="1" x14ac:dyDescent="0.3">
      <c r="A25" s="18" t="s">
        <v>44</v>
      </c>
      <c r="B25" s="3" t="s">
        <v>18</v>
      </c>
      <c r="C25" s="4">
        <v>827879898.74999964</v>
      </c>
      <c r="D25" s="4">
        <v>936976906.30000055</v>
      </c>
      <c r="E25" s="4">
        <v>842509969.95000005</v>
      </c>
      <c r="F25" s="4">
        <v>729963419.85000002</v>
      </c>
      <c r="G25" s="4">
        <v>708984381.75000012</v>
      </c>
      <c r="H25" s="4">
        <v>665772493.50000012</v>
      </c>
      <c r="I25" s="4">
        <v>918603593.44999981</v>
      </c>
    </row>
    <row r="26" spans="1:10" x14ac:dyDescent="0.25">
      <c r="B26" s="13" t="s">
        <v>19</v>
      </c>
      <c r="C26" s="14">
        <f t="shared" ref="C26:I26" si="0">SUM(C7:C25)</f>
        <v>1968272320.1499996</v>
      </c>
      <c r="D26" s="14">
        <f t="shared" si="0"/>
        <v>2121342765.0500007</v>
      </c>
      <c r="E26" s="14">
        <f t="shared" si="0"/>
        <v>2166354228.3499999</v>
      </c>
      <c r="F26" s="14">
        <f t="shared" si="0"/>
        <v>2027238862.7000003</v>
      </c>
      <c r="G26" s="14">
        <f t="shared" si="0"/>
        <v>2084699225.0500002</v>
      </c>
      <c r="H26" s="14">
        <f t="shared" si="0"/>
        <v>2158457963.8500004</v>
      </c>
      <c r="I26" s="14">
        <f t="shared" si="0"/>
        <v>2584056168.1999998</v>
      </c>
    </row>
    <row r="27" spans="1:10" x14ac:dyDescent="0.25">
      <c r="B27" s="16" t="s">
        <v>50</v>
      </c>
    </row>
    <row r="29" spans="1:10" x14ac:dyDescent="0.25">
      <c r="B29" s="1" t="s">
        <v>20</v>
      </c>
      <c r="C29" s="2" t="s">
        <v>48</v>
      </c>
      <c r="D29" s="2" t="s">
        <v>49</v>
      </c>
      <c r="E29" s="2" t="s">
        <v>21</v>
      </c>
      <c r="F29" s="2" t="s">
        <v>22</v>
      </c>
      <c r="G29" s="2" t="s">
        <v>23</v>
      </c>
      <c r="H29" s="2" t="s">
        <v>24</v>
      </c>
      <c r="I29" s="2" t="s">
        <v>25</v>
      </c>
    </row>
    <row r="30" spans="1:10" ht="15.75" thickBot="1" x14ac:dyDescent="0.3">
      <c r="A30" s="18" t="s">
        <v>26</v>
      </c>
      <c r="B30" s="3" t="s">
        <v>0</v>
      </c>
      <c r="C30" s="6">
        <f>C7/C$26</f>
        <v>6.462677887494044E-4</v>
      </c>
      <c r="D30" s="6">
        <f>D7/D$26</f>
        <v>7.2534489727487869E-4</v>
      </c>
      <c r="E30" s="6">
        <f t="shared" ref="E30:I30" si="1">E7/E$26</f>
        <v>9.9704506849977378E-4</v>
      </c>
      <c r="F30" s="6">
        <f t="shared" si="1"/>
        <v>1.2721627665351481E-3</v>
      </c>
      <c r="G30" s="6">
        <f t="shared" si="1"/>
        <v>1.4195141987108592E-3</v>
      </c>
      <c r="H30" s="6">
        <f t="shared" si="1"/>
        <v>1.7615043997512964E-3</v>
      </c>
      <c r="I30" s="6">
        <f>I7/I$26</f>
        <v>1.7673357321722637E-3</v>
      </c>
      <c r="J30" s="10"/>
    </row>
    <row r="31" spans="1:10" ht="15.75" thickBot="1" x14ac:dyDescent="0.3">
      <c r="A31" s="18" t="s">
        <v>27</v>
      </c>
      <c r="B31" s="3" t="s">
        <v>1</v>
      </c>
      <c r="C31" s="6">
        <f t="shared" ref="C31:I31" si="2">C8/C$26</f>
        <v>1.1307218987006798E-2</v>
      </c>
      <c r="D31" s="6">
        <f t="shared" si="2"/>
        <v>1.0448327689032177E-2</v>
      </c>
      <c r="E31" s="6">
        <f t="shared" si="2"/>
        <v>1.5870073924237969E-2</v>
      </c>
      <c r="F31" s="6">
        <f t="shared" si="2"/>
        <v>1.8623473555413505E-2</v>
      </c>
      <c r="G31" s="6">
        <f t="shared" si="2"/>
        <v>2.0800524785037019E-2</v>
      </c>
      <c r="H31" s="6">
        <f t="shared" si="2"/>
        <v>1.9803385943063242E-2</v>
      </c>
      <c r="I31" s="6">
        <f t="shared" si="2"/>
        <v>1.9212699538409362E-2</v>
      </c>
      <c r="J31" s="10"/>
    </row>
    <row r="32" spans="1:10" ht="15.75" thickBot="1" x14ac:dyDescent="0.3">
      <c r="A32" s="18" t="s">
        <v>28</v>
      </c>
      <c r="B32" s="3" t="s">
        <v>2</v>
      </c>
      <c r="C32" s="6">
        <f t="shared" ref="C32:I32" si="3">C9/C$26</f>
        <v>3.4433131689234468E-3</v>
      </c>
      <c r="D32" s="6">
        <f t="shared" si="3"/>
        <v>3.0015333235644836E-3</v>
      </c>
      <c r="E32" s="6">
        <f t="shared" si="3"/>
        <v>5.0978237332919511E-3</v>
      </c>
      <c r="F32" s="6">
        <f t="shared" si="3"/>
        <v>4.8109767326630472E-3</v>
      </c>
      <c r="G32" s="6">
        <f t="shared" si="3"/>
        <v>4.4992156121586501E-3</v>
      </c>
      <c r="H32" s="6">
        <f t="shared" si="3"/>
        <v>3.4012634125638167E-3</v>
      </c>
      <c r="I32" s="6">
        <f t="shared" si="3"/>
        <v>7.2001236579002934E-3</v>
      </c>
      <c r="J32" s="10"/>
    </row>
    <row r="33" spans="1:14" ht="15.75" thickBot="1" x14ac:dyDescent="0.3">
      <c r="A33" s="18" t="s">
        <v>29</v>
      </c>
      <c r="B33" s="3" t="s">
        <v>3</v>
      </c>
      <c r="C33" s="6">
        <f t="shared" ref="C33:I33" si="4">C10/C$26</f>
        <v>1.2080453378619854E-2</v>
      </c>
      <c r="D33" s="6">
        <f t="shared" si="4"/>
        <v>1.286725627263571E-2</v>
      </c>
      <c r="E33" s="6">
        <f t="shared" si="4"/>
        <v>3.1849309774492129E-2</v>
      </c>
      <c r="F33" s="6">
        <f t="shared" si="4"/>
        <v>2.6827526987898045E-2</v>
      </c>
      <c r="G33" s="6">
        <f t="shared" si="4"/>
        <v>2.4822255569629661E-2</v>
      </c>
      <c r="H33" s="6">
        <f t="shared" si="4"/>
        <v>3.4428566710398199E-2</v>
      </c>
      <c r="I33" s="6">
        <f t="shared" si="4"/>
        <v>4.3958267180053169E-2</v>
      </c>
      <c r="J33" s="10"/>
    </row>
    <row r="34" spans="1:14" ht="15.75" thickBot="1" x14ac:dyDescent="0.3">
      <c r="A34" s="18" t="s">
        <v>30</v>
      </c>
      <c r="B34" s="3" t="s">
        <v>4</v>
      </c>
      <c r="C34" s="6">
        <f t="shared" ref="C34:I34" si="5">C11/C$26</f>
        <v>4.0907450521817983E-2</v>
      </c>
      <c r="D34" s="6">
        <f t="shared" si="5"/>
        <v>2.8814504570909949E-2</v>
      </c>
      <c r="E34" s="6">
        <f t="shared" si="5"/>
        <v>5.7416859497044399E-2</v>
      </c>
      <c r="F34" s="6">
        <f t="shared" si="5"/>
        <v>6.0899015489261396E-2</v>
      </c>
      <c r="G34" s="6">
        <f t="shared" si="5"/>
        <v>7.4888333661780673E-2</v>
      </c>
      <c r="H34" s="6">
        <f t="shared" si="5"/>
        <v>8.034634609731596E-2</v>
      </c>
      <c r="I34" s="6">
        <f t="shared" si="5"/>
        <v>4.2953048995570203E-2</v>
      </c>
      <c r="J34" s="10"/>
    </row>
    <row r="35" spans="1:14" ht="15.75" thickBot="1" x14ac:dyDescent="0.3">
      <c r="A35" s="18" t="s">
        <v>31</v>
      </c>
      <c r="B35" s="3" t="s">
        <v>5</v>
      </c>
      <c r="C35" s="6">
        <f t="shared" ref="C35:I35" si="6">C12/C$26</f>
        <v>0.17898101560619065</v>
      </c>
      <c r="D35" s="6">
        <f t="shared" si="6"/>
        <v>0.18538114496585412</v>
      </c>
      <c r="E35" s="6">
        <f t="shared" si="6"/>
        <v>0.17110397697163385</v>
      </c>
      <c r="F35" s="6">
        <f t="shared" si="6"/>
        <v>0.17864739038085137</v>
      </c>
      <c r="G35" s="6">
        <f t="shared" si="6"/>
        <v>0.18611794264503273</v>
      </c>
      <c r="H35" s="6">
        <f t="shared" si="6"/>
        <v>0.1768718775829404</v>
      </c>
      <c r="I35" s="6">
        <f t="shared" si="6"/>
        <v>0.16805162176582752</v>
      </c>
      <c r="J35" s="10"/>
    </row>
    <row r="36" spans="1:14" ht="15.75" thickBot="1" x14ac:dyDescent="0.3">
      <c r="A36" s="18" t="s">
        <v>32</v>
      </c>
      <c r="B36" s="3" t="s">
        <v>6</v>
      </c>
      <c r="C36" s="6">
        <f t="shared" ref="C36:I36" si="7">C13/C$26</f>
        <v>0.1235885367383827</v>
      </c>
      <c r="D36" s="6">
        <f t="shared" si="7"/>
        <v>0.12339251266347344</v>
      </c>
      <c r="E36" s="6">
        <f t="shared" si="7"/>
        <v>0.11992624924866435</v>
      </c>
      <c r="F36" s="6">
        <f t="shared" si="7"/>
        <v>2.8968651859694831E-2</v>
      </c>
      <c r="G36" s="6">
        <f t="shared" si="7"/>
        <v>2.8892770442007217E-2</v>
      </c>
      <c r="H36" s="6">
        <f t="shared" si="7"/>
        <v>7.6895735140447868E-2</v>
      </c>
      <c r="I36" s="6">
        <f t="shared" si="7"/>
        <v>0.10232672294588244</v>
      </c>
      <c r="J36" s="10"/>
    </row>
    <row r="37" spans="1:14" ht="15.75" thickBot="1" x14ac:dyDescent="0.3">
      <c r="A37" s="18" t="s">
        <v>33</v>
      </c>
      <c r="B37" s="3" t="s">
        <v>7</v>
      </c>
      <c r="C37" s="6">
        <f t="shared" ref="C37:I37" si="8">C14/C$26</f>
        <v>3.818991982485001E-2</v>
      </c>
      <c r="D37" s="6">
        <f t="shared" si="8"/>
        <v>2.8121475950443071E-2</v>
      </c>
      <c r="E37" s="6">
        <f t="shared" si="8"/>
        <v>3.0788627190854765E-2</v>
      </c>
      <c r="F37" s="6">
        <f t="shared" si="8"/>
        <v>3.0106859050004334E-2</v>
      </c>
      <c r="G37" s="6">
        <f t="shared" si="8"/>
        <v>2.8719312925615938E-2</v>
      </c>
      <c r="H37" s="6">
        <f t="shared" si="8"/>
        <v>2.9078345351719683E-2</v>
      </c>
      <c r="I37" s="6">
        <f t="shared" si="8"/>
        <v>2.6230757475065015E-2</v>
      </c>
      <c r="J37" s="10"/>
    </row>
    <row r="38" spans="1:14" ht="15.75" thickBot="1" x14ac:dyDescent="0.3">
      <c r="A38" s="18" t="s">
        <v>34</v>
      </c>
      <c r="B38" s="3" t="s">
        <v>8</v>
      </c>
      <c r="C38" s="6">
        <f t="shared" ref="C38:I38" si="9">C15/C$26</f>
        <v>5.124794367494475E-2</v>
      </c>
      <c r="D38" s="6">
        <f t="shared" si="9"/>
        <v>5.7501832381682494E-2</v>
      </c>
      <c r="E38" s="6">
        <f t="shared" si="9"/>
        <v>7.4095613819471148E-2</v>
      </c>
      <c r="F38" s="6">
        <f t="shared" si="9"/>
        <v>0.11906739779964459</v>
      </c>
      <c r="G38" s="6">
        <f t="shared" si="9"/>
        <v>0.13529655564257007</v>
      </c>
      <c r="H38" s="6">
        <f t="shared" si="9"/>
        <v>0.13111126215551663</v>
      </c>
      <c r="I38" s="6">
        <f t="shared" si="9"/>
        <v>0.10937987108340752</v>
      </c>
      <c r="J38" s="10"/>
    </row>
    <row r="39" spans="1:14" ht="15.75" thickBot="1" x14ac:dyDescent="0.3">
      <c r="A39" s="18" t="s">
        <v>35</v>
      </c>
      <c r="B39" s="3" t="s">
        <v>9</v>
      </c>
      <c r="C39" s="6">
        <f t="shared" ref="C39:I39" si="10">C16/C$26</f>
        <v>5.6072292878451479E-3</v>
      </c>
      <c r="D39" s="6">
        <f t="shared" si="10"/>
        <v>1.2216192228316852E-2</v>
      </c>
      <c r="E39" s="6">
        <f t="shared" si="10"/>
        <v>1.4499016891583507E-2</v>
      </c>
      <c r="F39" s="6">
        <f t="shared" si="10"/>
        <v>8.269902036936715E-3</v>
      </c>
      <c r="G39" s="6">
        <f t="shared" si="10"/>
        <v>9.8549957486108088E-3</v>
      </c>
      <c r="H39" s="6">
        <f t="shared" si="10"/>
        <v>1.0856839717277219E-2</v>
      </c>
      <c r="I39" s="6">
        <f t="shared" si="10"/>
        <v>1.0521159847286946E-2</v>
      </c>
      <c r="J39" s="10"/>
      <c r="N39" s="11"/>
    </row>
    <row r="40" spans="1:14" ht="15.75" thickBot="1" x14ac:dyDescent="0.3">
      <c r="A40" s="18" t="s">
        <v>36</v>
      </c>
      <c r="B40" s="3" t="s">
        <v>10</v>
      </c>
      <c r="C40" s="6">
        <f t="shared" ref="C40:I40" si="11">C17/C$26</f>
        <v>2.0490585467831206E-2</v>
      </c>
      <c r="D40" s="6">
        <f t="shared" si="11"/>
        <v>2.4529971043493051E-2</v>
      </c>
      <c r="E40" s="6">
        <f t="shared" si="11"/>
        <v>2.4547585064379578E-2</v>
      </c>
      <c r="F40" s="6">
        <f t="shared" si="11"/>
        <v>3.4055509205289262E-2</v>
      </c>
      <c r="G40" s="6">
        <f t="shared" si="11"/>
        <v>3.6490266790488911E-2</v>
      </c>
      <c r="H40" s="6">
        <f t="shared" si="11"/>
        <v>4.458770546466298E-2</v>
      </c>
      <c r="I40" s="6">
        <f t="shared" si="11"/>
        <v>3.1780576951314893E-2</v>
      </c>
      <c r="J40" s="10"/>
    </row>
    <row r="41" spans="1:14" ht="15.75" thickBot="1" x14ac:dyDescent="0.3">
      <c r="A41" s="18" t="s">
        <v>37</v>
      </c>
      <c r="B41" s="3" t="s">
        <v>11</v>
      </c>
      <c r="C41" s="6">
        <f t="shared" ref="C41:I41" si="12">C18/C$26</f>
        <v>3.0008931891852583E-3</v>
      </c>
      <c r="D41" s="6">
        <f t="shared" si="12"/>
        <v>3.2315594457166474E-3</v>
      </c>
      <c r="E41" s="6">
        <f t="shared" si="12"/>
        <v>4.5600649564702571E-3</v>
      </c>
      <c r="F41" s="6">
        <f t="shared" si="12"/>
        <v>4.8685908116692291E-3</v>
      </c>
      <c r="G41" s="6">
        <f t="shared" si="12"/>
        <v>5.2730945874152882E-3</v>
      </c>
      <c r="H41" s="6">
        <f t="shared" si="12"/>
        <v>8.0601200215030065E-3</v>
      </c>
      <c r="I41" s="6">
        <f t="shared" si="12"/>
        <v>1.0894610591847273E-2</v>
      </c>
      <c r="J41" s="10"/>
    </row>
    <row r="42" spans="1:14" ht="15.75" thickBot="1" x14ac:dyDescent="0.3">
      <c r="A42" s="18" t="s">
        <v>38</v>
      </c>
      <c r="B42" s="3" t="s">
        <v>12</v>
      </c>
      <c r="C42" s="6">
        <f t="shared" ref="C42:I42" si="13">C19/C$26</f>
        <v>7.1553200290530472E-2</v>
      </c>
      <c r="D42" s="6">
        <f t="shared" si="13"/>
        <v>4.835994941043012E-2</v>
      </c>
      <c r="E42" s="6">
        <f t="shared" si="13"/>
        <v>2.7415263382496401E-2</v>
      </c>
      <c r="F42" s="6">
        <f t="shared" si="13"/>
        <v>8.3075187807763795E-2</v>
      </c>
      <c r="G42" s="6">
        <f t="shared" si="13"/>
        <v>5.9942715667773538E-2</v>
      </c>
      <c r="H42" s="6">
        <f t="shared" si="13"/>
        <v>3.2324554018902663E-2</v>
      </c>
      <c r="I42" s="6">
        <f t="shared" si="13"/>
        <v>2.2662513501319329E-2</v>
      </c>
      <c r="J42" s="10"/>
    </row>
    <row r="43" spans="1:14" ht="15.75" thickBot="1" x14ac:dyDescent="0.3">
      <c r="A43" s="18" t="s">
        <v>39</v>
      </c>
      <c r="B43" s="3" t="s">
        <v>13</v>
      </c>
      <c r="C43" s="6">
        <f t="shared" ref="C43:I43" si="14">C20/C$26</f>
        <v>6.489295139316194E-5</v>
      </c>
      <c r="D43" s="6">
        <f t="shared" si="14"/>
        <v>2.9283810718130596E-5</v>
      </c>
      <c r="E43" s="6">
        <f t="shared" si="14"/>
        <v>3.1039706766337802E-5</v>
      </c>
      <c r="F43" s="6">
        <f t="shared" si="14"/>
        <v>7.1389219426885438E-5</v>
      </c>
      <c r="G43" s="6">
        <f t="shared" si="14"/>
        <v>8.1627122970661929E-5</v>
      </c>
      <c r="H43" s="6">
        <f t="shared" si="14"/>
        <v>1.4465280548854731E-4</v>
      </c>
      <c r="I43" s="6">
        <f t="shared" si="14"/>
        <v>2.9964131953809441E-5</v>
      </c>
      <c r="J43" s="10"/>
    </row>
    <row r="44" spans="1:14" ht="15.75" thickBot="1" x14ac:dyDescent="0.3">
      <c r="A44" s="18" t="s">
        <v>40</v>
      </c>
      <c r="B44" s="3" t="s">
        <v>14</v>
      </c>
      <c r="C44" s="6">
        <f t="shared" ref="C44:I44" si="15">C21/C$26</f>
        <v>8.863764719645317E-3</v>
      </c>
      <c r="D44" s="6">
        <f t="shared" si="15"/>
        <v>7.5443382670988476E-3</v>
      </c>
      <c r="E44" s="6">
        <f t="shared" si="15"/>
        <v>8.9159176035173461E-3</v>
      </c>
      <c r="F44" s="6">
        <f t="shared" si="15"/>
        <v>8.9279209436102722E-3</v>
      </c>
      <c r="G44" s="6">
        <f t="shared" si="15"/>
        <v>6.0755320709135977E-3</v>
      </c>
      <c r="H44" s="6">
        <f t="shared" si="15"/>
        <v>6.9474028455261162E-3</v>
      </c>
      <c r="I44" s="6">
        <f t="shared" si="15"/>
        <v>7.5567796243385084E-3</v>
      </c>
      <c r="J44" s="10"/>
    </row>
    <row r="45" spans="1:14" ht="15.75" thickBot="1" x14ac:dyDescent="0.3">
      <c r="A45" s="18" t="s">
        <v>41</v>
      </c>
      <c r="B45" s="3" t="s">
        <v>15</v>
      </c>
      <c r="C45" s="6">
        <f t="shared" ref="C45:I45" si="16">C22/C$26</f>
        <v>4.5606498694834591E-3</v>
      </c>
      <c r="D45" s="6">
        <f t="shared" si="16"/>
        <v>3.4722509117126976E-3</v>
      </c>
      <c r="E45" s="6">
        <f t="shared" si="16"/>
        <v>3.9684572298907712E-3</v>
      </c>
      <c r="F45" s="6">
        <f t="shared" si="16"/>
        <v>7.1932012148673754E-3</v>
      </c>
      <c r="G45" s="6">
        <f t="shared" si="16"/>
        <v>9.73370120071557E-3</v>
      </c>
      <c r="H45" s="6">
        <f t="shared" si="16"/>
        <v>8.9069058661250967E-3</v>
      </c>
      <c r="I45" s="6">
        <f t="shared" si="16"/>
        <v>9.4019056741028329E-3</v>
      </c>
      <c r="J45" s="10"/>
    </row>
    <row r="46" spans="1:14" ht="15.75" thickBot="1" x14ac:dyDescent="0.3">
      <c r="A46" s="18" t="s">
        <v>42</v>
      </c>
      <c r="B46" s="3" t="s">
        <v>16</v>
      </c>
      <c r="C46" s="6">
        <f t="shared" ref="C46:I46" si="17">C23/C$26</f>
        <v>1.351326476916213E-4</v>
      </c>
      <c r="D46" s="6">
        <f t="shared" si="17"/>
        <v>3.7624907353488786E-4</v>
      </c>
      <c r="E46" s="6">
        <f t="shared" si="17"/>
        <v>1.0935652946306859E-3</v>
      </c>
      <c r="F46" s="6">
        <f t="shared" si="17"/>
        <v>1.8360355893348964E-3</v>
      </c>
      <c r="G46" s="6">
        <f t="shared" si="17"/>
        <v>1.3439075845259184E-3</v>
      </c>
      <c r="H46" s="6">
        <f t="shared" si="17"/>
        <v>9.841286629511674E-4</v>
      </c>
      <c r="I46" s="6">
        <f t="shared" si="17"/>
        <v>4.7975147183567328E-4</v>
      </c>
      <c r="J46" s="10"/>
    </row>
    <row r="47" spans="1:14" ht="15.75" thickBot="1" x14ac:dyDescent="0.3">
      <c r="A47" s="18" t="s">
        <v>43</v>
      </c>
      <c r="B47" s="3" t="s">
        <v>17</v>
      </c>
      <c r="C47" s="6">
        <f t="shared" ref="C47:I47" si="18">C24/C$26</f>
        <v>4.7190534840687815E-3</v>
      </c>
      <c r="D47" s="6">
        <f t="shared" si="18"/>
        <v>8.2957920756314956E-3</v>
      </c>
      <c r="E47" s="6">
        <f t="shared" si="18"/>
        <v>1.8916674020209755E-2</v>
      </c>
      <c r="F47" s="6">
        <f t="shared" si="18"/>
        <v>2.2401151554245997E-2</v>
      </c>
      <c r="G47" s="6">
        <f t="shared" si="18"/>
        <v>2.5658202731243925E-2</v>
      </c>
      <c r="H47" s="6">
        <f t="shared" si="18"/>
        <v>2.5041194642304445E-2</v>
      </c>
      <c r="I47" s="6">
        <f t="shared" si="18"/>
        <v>3.0103270376737153E-2</v>
      </c>
      <c r="J47" s="10"/>
    </row>
    <row r="48" spans="1:14" ht="15.75" thickBot="1" x14ac:dyDescent="0.3">
      <c r="A48" s="18" t="s">
        <v>44</v>
      </c>
      <c r="B48" s="3" t="s">
        <v>18</v>
      </c>
      <c r="C48" s="6">
        <f t="shared" ref="C48:I48" si="19">C25/C$26</f>
        <v>0.42061247840284005</v>
      </c>
      <c r="D48" s="6">
        <f t="shared" si="19"/>
        <v>0.44169048101847685</v>
      </c>
      <c r="E48" s="6">
        <f t="shared" si="19"/>
        <v>0.38890683662186509</v>
      </c>
      <c r="F48" s="6">
        <f t="shared" si="19"/>
        <v>0.36007765699488919</v>
      </c>
      <c r="G48" s="6">
        <f t="shared" si="19"/>
        <v>0.34008953101279904</v>
      </c>
      <c r="H48" s="6">
        <f t="shared" si="19"/>
        <v>0.30844820916154159</v>
      </c>
      <c r="I48" s="6">
        <f t="shared" si="19"/>
        <v>0.35548901945497574</v>
      </c>
      <c r="J48" s="10"/>
    </row>
    <row r="49" spans="2:9" s="20" customFormat="1" x14ac:dyDescent="0.25">
      <c r="B49" s="19"/>
      <c r="C49" s="19">
        <f t="shared" ref="C49:I49" si="20">SUM(C30:C48)</f>
        <v>1</v>
      </c>
      <c r="D49" s="19">
        <f t="shared" si="20"/>
        <v>0.99999999999999978</v>
      </c>
      <c r="E49" s="19">
        <f t="shared" si="20"/>
        <v>1.0000000000000002</v>
      </c>
      <c r="F49" s="19">
        <f t="shared" si="20"/>
        <v>0.99999999999999978</v>
      </c>
      <c r="G49" s="19">
        <f t="shared" si="20"/>
        <v>1.0000000000000002</v>
      </c>
      <c r="H49" s="19">
        <f t="shared" si="20"/>
        <v>1</v>
      </c>
      <c r="I49" s="19">
        <f t="shared" si="20"/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2021-11-18T10:09:10Z</dcterms:modified>
</cp:coreProperties>
</file>