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tore1\Support Service Directorate\PDD\PPS\STATISTICS\2025\Publications\GRT\"/>
    </mc:Choice>
  </mc:AlternateContent>
  <xr:revisionPtr revIDLastSave="0" documentId="13_ncr:1_{F43CE128-9FD0-4F9C-889C-059AA13614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1" i="1" l="1"/>
  <c r="AB21" i="1"/>
  <c r="AA21" i="1"/>
  <c r="Z21" i="1"/>
  <c r="AC20" i="1"/>
  <c r="AB20" i="1"/>
  <c r="AA20" i="1"/>
  <c r="Z20" i="1"/>
  <c r="AC19" i="1"/>
  <c r="AB19" i="1"/>
  <c r="AA19" i="1"/>
  <c r="Z19" i="1"/>
  <c r="AC18" i="1"/>
  <c r="AB18" i="1"/>
  <c r="AA18" i="1"/>
  <c r="Z18" i="1"/>
  <c r="AC17" i="1"/>
  <c r="AB17" i="1"/>
  <c r="AA17" i="1"/>
  <c r="Z17" i="1"/>
  <c r="AC16" i="1"/>
  <c r="AB16" i="1"/>
  <c r="AA16" i="1"/>
  <c r="Z16" i="1"/>
  <c r="AC15" i="1"/>
  <c r="AB15" i="1"/>
  <c r="AA15" i="1"/>
  <c r="Z15" i="1"/>
  <c r="AC14" i="1"/>
  <c r="AB14" i="1"/>
  <c r="AA14" i="1"/>
  <c r="Z14" i="1"/>
  <c r="AC13" i="1"/>
  <c r="AB13" i="1"/>
  <c r="AA13" i="1"/>
  <c r="Z13" i="1"/>
  <c r="AC12" i="1"/>
  <c r="AB12" i="1"/>
  <c r="AA12" i="1"/>
  <c r="Z12" i="1"/>
  <c r="AC11" i="1"/>
  <c r="AB11" i="1"/>
  <c r="AA11" i="1"/>
  <c r="Z11" i="1"/>
  <c r="AC10" i="1"/>
  <c r="AB10" i="1"/>
  <c r="AA10" i="1"/>
  <c r="Z10" i="1"/>
  <c r="E20" i="1" l="1"/>
  <c r="E21" i="1"/>
  <c r="Y21" i="1" l="1"/>
  <c r="Y20" i="1"/>
  <c r="Y19" i="1"/>
  <c r="Y18" i="1"/>
  <c r="Y17" i="1"/>
  <c r="Y16" i="1"/>
  <c r="Y15" i="1"/>
  <c r="Y14" i="1"/>
  <c r="Y13" i="1"/>
  <c r="Y12" i="1"/>
  <c r="Y11" i="1"/>
  <c r="Y10" i="1"/>
  <c r="U21" i="1"/>
  <c r="U20" i="1"/>
  <c r="U19" i="1"/>
  <c r="U18" i="1"/>
  <c r="U17" i="1"/>
  <c r="U16" i="1"/>
  <c r="U15" i="1"/>
  <c r="U14" i="1"/>
  <c r="U13" i="1"/>
  <c r="U12" i="1"/>
  <c r="U11" i="1"/>
  <c r="U10" i="1"/>
  <c r="Q21" i="1"/>
  <c r="Q20" i="1"/>
  <c r="Q19" i="1"/>
  <c r="Q18" i="1"/>
  <c r="Q17" i="1"/>
  <c r="Q16" i="1"/>
  <c r="Q15" i="1"/>
  <c r="Q14" i="1"/>
  <c r="Q13" i="1"/>
  <c r="Q12" i="1"/>
  <c r="Q11" i="1"/>
  <c r="Q10" i="1"/>
  <c r="M21" i="1"/>
  <c r="M20" i="1"/>
  <c r="M19" i="1"/>
  <c r="M18" i="1"/>
  <c r="M17" i="1"/>
  <c r="M16" i="1"/>
  <c r="M15" i="1"/>
  <c r="M14" i="1"/>
  <c r="M13" i="1"/>
  <c r="M12" i="1"/>
  <c r="M11" i="1"/>
  <c r="M10" i="1"/>
  <c r="I11" i="1"/>
  <c r="I12" i="1"/>
  <c r="I13" i="1"/>
  <c r="I14" i="1"/>
  <c r="I15" i="1"/>
  <c r="I16" i="1"/>
  <c r="I17" i="1"/>
  <c r="I18" i="1"/>
  <c r="I19" i="1"/>
  <c r="I20" i="1"/>
  <c r="I21" i="1"/>
  <c r="I10" i="1"/>
  <c r="C102" i="1" l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E22" i="1"/>
  <c r="I22" i="1"/>
  <c r="M22" i="1"/>
  <c r="Q22" i="1"/>
  <c r="U22" i="1"/>
  <c r="Y22" i="1"/>
  <c r="AC22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F10" i="1" l="1"/>
  <c r="G10" i="1"/>
  <c r="H10" i="1"/>
  <c r="J10" i="1"/>
  <c r="K10" i="1"/>
  <c r="L10" i="1"/>
  <c r="N10" i="1"/>
  <c r="O10" i="1"/>
  <c r="P10" i="1"/>
  <c r="R10" i="1"/>
  <c r="S10" i="1"/>
  <c r="T10" i="1"/>
  <c r="V10" i="1"/>
  <c r="W10" i="1"/>
  <c r="X10" i="1"/>
  <c r="F11" i="1"/>
  <c r="G11" i="1"/>
  <c r="H11" i="1"/>
  <c r="J11" i="1"/>
  <c r="K11" i="1"/>
  <c r="L11" i="1"/>
  <c r="N11" i="1"/>
  <c r="O11" i="1"/>
  <c r="P11" i="1"/>
  <c r="R11" i="1"/>
  <c r="S11" i="1"/>
  <c r="T11" i="1"/>
  <c r="V11" i="1"/>
  <c r="W11" i="1"/>
  <c r="X11" i="1"/>
  <c r="F12" i="1"/>
  <c r="G12" i="1"/>
  <c r="H12" i="1"/>
  <c r="J12" i="1"/>
  <c r="K12" i="1"/>
  <c r="L12" i="1"/>
  <c r="N12" i="1"/>
  <c r="O12" i="1"/>
  <c r="P12" i="1"/>
  <c r="R12" i="1"/>
  <c r="S12" i="1"/>
  <c r="T12" i="1"/>
  <c r="V12" i="1"/>
  <c r="W12" i="1"/>
  <c r="X12" i="1"/>
  <c r="F13" i="1"/>
  <c r="G13" i="1"/>
  <c r="H13" i="1"/>
  <c r="J13" i="1"/>
  <c r="K13" i="1"/>
  <c r="L13" i="1"/>
  <c r="N13" i="1"/>
  <c r="O13" i="1"/>
  <c r="P13" i="1"/>
  <c r="R13" i="1"/>
  <c r="S13" i="1"/>
  <c r="T13" i="1"/>
  <c r="V13" i="1"/>
  <c r="W13" i="1"/>
  <c r="X13" i="1"/>
  <c r="F14" i="1"/>
  <c r="G14" i="1"/>
  <c r="H14" i="1"/>
  <c r="J14" i="1"/>
  <c r="K14" i="1"/>
  <c r="L14" i="1"/>
  <c r="N14" i="1"/>
  <c r="O14" i="1"/>
  <c r="P14" i="1"/>
  <c r="R14" i="1"/>
  <c r="S14" i="1"/>
  <c r="T14" i="1"/>
  <c r="V14" i="1"/>
  <c r="W14" i="1"/>
  <c r="X14" i="1"/>
  <c r="F15" i="1"/>
  <c r="G15" i="1"/>
  <c r="H15" i="1"/>
  <c r="J15" i="1"/>
  <c r="K15" i="1"/>
  <c r="L15" i="1"/>
  <c r="N15" i="1"/>
  <c r="O15" i="1"/>
  <c r="P15" i="1"/>
  <c r="R15" i="1"/>
  <c r="S15" i="1"/>
  <c r="T15" i="1"/>
  <c r="V15" i="1"/>
  <c r="W15" i="1"/>
  <c r="X15" i="1"/>
  <c r="F16" i="1"/>
  <c r="G16" i="1"/>
  <c r="H16" i="1"/>
  <c r="J16" i="1"/>
  <c r="K16" i="1"/>
  <c r="L16" i="1"/>
  <c r="N16" i="1"/>
  <c r="O16" i="1"/>
  <c r="P16" i="1"/>
  <c r="R16" i="1"/>
  <c r="S16" i="1"/>
  <c r="T16" i="1"/>
  <c r="V16" i="1"/>
  <c r="W16" i="1"/>
  <c r="X16" i="1"/>
  <c r="F17" i="1"/>
  <c r="G17" i="1"/>
  <c r="H17" i="1"/>
  <c r="J17" i="1"/>
  <c r="K17" i="1"/>
  <c r="L17" i="1"/>
  <c r="N17" i="1"/>
  <c r="O17" i="1"/>
  <c r="P17" i="1"/>
  <c r="R17" i="1"/>
  <c r="S17" i="1"/>
  <c r="T17" i="1"/>
  <c r="V17" i="1"/>
  <c r="W17" i="1"/>
  <c r="X17" i="1"/>
  <c r="F18" i="1"/>
  <c r="G18" i="1"/>
  <c r="H18" i="1"/>
  <c r="J18" i="1"/>
  <c r="K18" i="1"/>
  <c r="L18" i="1"/>
  <c r="N18" i="1"/>
  <c r="O18" i="1"/>
  <c r="P18" i="1"/>
  <c r="R18" i="1"/>
  <c r="S18" i="1"/>
  <c r="T18" i="1"/>
  <c r="V18" i="1"/>
  <c r="W18" i="1"/>
  <c r="X18" i="1"/>
  <c r="F19" i="1"/>
  <c r="G19" i="1"/>
  <c r="H19" i="1"/>
  <c r="J19" i="1"/>
  <c r="K19" i="1"/>
  <c r="L19" i="1"/>
  <c r="N19" i="1"/>
  <c r="O19" i="1"/>
  <c r="P19" i="1"/>
  <c r="R19" i="1"/>
  <c r="S19" i="1"/>
  <c r="T19" i="1"/>
  <c r="V19" i="1"/>
  <c r="W19" i="1"/>
  <c r="X19" i="1"/>
  <c r="B20" i="1"/>
  <c r="C20" i="1"/>
  <c r="D20" i="1"/>
  <c r="F20" i="1"/>
  <c r="G20" i="1"/>
  <c r="H20" i="1"/>
  <c r="J20" i="1"/>
  <c r="K20" i="1"/>
  <c r="L20" i="1"/>
  <c r="N20" i="1"/>
  <c r="O20" i="1"/>
  <c r="P20" i="1"/>
  <c r="R20" i="1"/>
  <c r="S20" i="1"/>
  <c r="T20" i="1"/>
  <c r="V20" i="1"/>
  <c r="W20" i="1"/>
  <c r="X20" i="1"/>
  <c r="B21" i="1"/>
  <c r="C21" i="1"/>
  <c r="D21" i="1"/>
  <c r="F21" i="1"/>
  <c r="G21" i="1"/>
  <c r="H21" i="1"/>
  <c r="J21" i="1"/>
  <c r="K21" i="1"/>
  <c r="L21" i="1"/>
  <c r="N21" i="1"/>
  <c r="O21" i="1"/>
  <c r="P21" i="1"/>
  <c r="R21" i="1"/>
  <c r="S21" i="1"/>
  <c r="T21" i="1"/>
  <c r="V21" i="1"/>
  <c r="W21" i="1"/>
  <c r="X21" i="1"/>
  <c r="B38" i="1"/>
  <c r="B54" i="1"/>
  <c r="B70" i="1"/>
  <c r="B86" i="1"/>
  <c r="B102" i="1"/>
  <c r="C22" i="1" l="1"/>
  <c r="D22" i="1"/>
  <c r="X22" i="1"/>
  <c r="P22" i="1"/>
  <c r="W22" i="1"/>
  <c r="O22" i="1"/>
  <c r="V22" i="1"/>
  <c r="N22" i="1"/>
  <c r="L22" i="1"/>
  <c r="AB22" i="1"/>
  <c r="T22" i="1"/>
  <c r="AA22" i="1"/>
  <c r="S22" i="1"/>
  <c r="K22" i="1"/>
  <c r="Z22" i="1"/>
  <c r="R22" i="1"/>
  <c r="J22" i="1"/>
  <c r="F22" i="1"/>
  <c r="H22" i="1"/>
  <c r="G22" i="1"/>
  <c r="B22" i="1"/>
</calcChain>
</file>

<file path=xl/sharedStrings.xml><?xml version="1.0" encoding="utf-8"?>
<sst xmlns="http://schemas.openxmlformats.org/spreadsheetml/2006/main" count="450" uniqueCount="31">
  <si>
    <t>Grand Total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</si>
  <si>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</si>
  <si>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</si>
  <si>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</si>
  <si>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</si>
  <si>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</si>
  <si>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</si>
  <si>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</si>
  <si>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</si>
  <si>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</si>
  <si>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</si>
  <si>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</si>
  <si>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</si>
  <si>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Maldivians</t>
  </si>
  <si>
    <t>Foreign Tourist Vessels Agents</t>
  </si>
  <si>
    <t>Number of days</t>
  </si>
  <si>
    <t>Tourists Vessels</t>
  </si>
  <si>
    <t>Tourist Hotels</t>
  </si>
  <si>
    <t>Tourist Resorts</t>
  </si>
  <si>
    <t>Total Bednights</t>
  </si>
  <si>
    <t>Note: Green Tax commenced from October 2016 for Tourist Guesthouses</t>
  </si>
  <si>
    <t>Green Tax payable</t>
  </si>
  <si>
    <t>Tax (USD)</t>
  </si>
  <si>
    <t>Total number of bednights (V1-V4 and V13) and Green Tax payable</t>
  </si>
  <si>
    <t>Form: 0501 and 0502</t>
  </si>
  <si>
    <t>Note: Green Tax charged in excess ought to be reported to MIRA via the GRT return</t>
  </si>
  <si>
    <t>No. persons subject to GRT</t>
  </si>
  <si>
    <t>Persons not subject to GRT</t>
  </si>
  <si>
    <t>Green tax is a tax payable by tourists who stay in tourist resorts, tourist hotels and tourist vessels from 1 November 2015. It is also payable by tourists who stay in tourist guesthouses from 1 October 2016 onwards. Green tax is payable at the rate of 6 United States Dollars per day of stay from tourist resorts, tourist hotels and tourist vessels, and 3 United States Dollars per day of stay from tourist guesthouses. Maldivians and resident permit holders are not required to pay Green Tax.</t>
  </si>
  <si>
    <t>Data as of 29th October 2025</t>
  </si>
  <si>
    <t>Tourist Guesthouses and HomeStay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</si>
</sst>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d\-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6"/>
      <color theme="3"/>
      <name val="Calibri Light"/>
      <family val="2"/>
      <scheme val="major"/>
    </font>
    <font>
      <sz val="11"/>
      <color theme="1"/>
      <name val="Times New Roman"/>
      <family val="1"/>
    </font>
    <font>
      <b/>
      <u/>
      <sz val="18"/>
      <color theme="3"/>
      <name val="Calibri Light"/>
      <family val="2"/>
      <scheme val="major"/>
    </font>
    <font>
      <b/>
      <sz val="11"/>
      <name val="Times New Roman"/>
      <family val="1"/>
    </font>
    <font>
      <b/>
      <sz val="12"/>
      <name val="Times New Roman"/>
      <family val="1"/>
    </font>
    <font>
      <sz val="9"/>
      <color rgb="FF42424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0"/>
  </cellStyleXfs>
  <cellXfs count="37">
    <xf numFmtId="0" fontId="0" fillId="0" borderId="0" xfId="0"/>
    <xf numFmtId="164" fontId="0" fillId="0" borderId="0" xfId="0" applyNumberFormat="1"/>
    <xf numFmtId="164" fontId="0" fillId="0" borderId="0" xfId="1" applyNumberFormat="1" applyFont="1"/>
    <xf numFmtId="164" fontId="4" fillId="0" borderId="2" xfId="1" applyNumberFormat="1" applyFont="1" applyBorder="1"/>
    <xf numFmtId="164" fontId="0" fillId="0" borderId="3" xfId="1" applyNumberFormat="1" applyFont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164" fontId="0" fillId="0" borderId="0" xfId="1" applyNumberFormat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164" fontId="0" fillId="2" borderId="7" xfId="1" applyNumberFormat="1" applyFont="1" applyFill="1" applyBorder="1"/>
    <xf numFmtId="164" fontId="0" fillId="2" borderId="0" xfId="1" applyNumberFormat="1" applyFont="1" applyFill="1" applyBorder="1"/>
    <xf numFmtId="164" fontId="0" fillId="2" borderId="8" xfId="1" applyNumberFormat="1" applyFont="1" applyFill="1" applyBorder="1"/>
    <xf numFmtId="164" fontId="0" fillId="0" borderId="10" xfId="1" applyNumberFormat="1" applyFont="1" applyBorder="1"/>
    <xf numFmtId="3" fontId="6" fillId="2" borderId="11" xfId="5" applyNumberFormat="1" applyFont="1" applyFill="1" applyBorder="1" applyAlignment="1">
      <alignment horizontal="center" vertical="center" wrapText="1"/>
    </xf>
    <xf numFmtId="164" fontId="4" fillId="0" borderId="1" xfId="4" applyNumberFormat="1"/>
    <xf numFmtId="165" fontId="9" fillId="0" borderId="0" xfId="0" applyNumberFormat="1" applyFont="1" applyAlignment="1">
      <alignment vertical="center"/>
    </xf>
    <xf numFmtId="0" fontId="3" fillId="0" borderId="0" xfId="3"/>
    <xf numFmtId="0" fontId="10" fillId="0" borderId="0" xfId="2" applyFont="1"/>
    <xf numFmtId="3" fontId="11" fillId="2" borderId="11" xfId="5" applyNumberFormat="1" applyFont="1" applyFill="1" applyBorder="1" applyAlignment="1">
      <alignment horizontal="center" vertical="center" wrapText="1"/>
    </xf>
    <xf numFmtId="3" fontId="12" fillId="2" borderId="11" xfId="5" applyNumberFormat="1" applyFont="1" applyFill="1" applyBorder="1" applyAlignment="1">
      <alignment horizontal="center" vertical="center" wrapText="1"/>
    </xf>
    <xf numFmtId="164" fontId="3" fillId="0" borderId="0" xfId="3" applyNumberFormat="1" applyFill="1" applyBorder="1"/>
    <xf numFmtId="0" fontId="7" fillId="2" borderId="13" xfId="5" applyFont="1" applyFill="1" applyBorder="1" applyAlignment="1">
      <alignment horizontal="center" vertical="center" wrapText="1"/>
    </xf>
    <xf numFmtId="164" fontId="0" fillId="0" borderId="16" xfId="1" applyNumberFormat="1" applyFont="1" applyBorder="1"/>
    <xf numFmtId="164" fontId="0" fillId="0" borderId="17" xfId="1" applyNumberFormat="1" applyFont="1" applyBorder="1"/>
    <xf numFmtId="164" fontId="0" fillId="0" borderId="18" xfId="1" applyNumberFormat="1" applyFont="1" applyBorder="1"/>
    <xf numFmtId="164" fontId="0" fillId="0" borderId="0" xfId="0" applyNumberFormat="1" applyAlignment="1">
      <alignment vertical="top"/>
    </xf>
    <xf numFmtId="0" fontId="7" fillId="2" borderId="14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 wrapText="1"/>
    </xf>
    <xf numFmtId="0" fontId="7" fillId="2" borderId="12" xfId="5" applyFont="1" applyFill="1" applyBorder="1" applyAlignment="1">
      <alignment horizontal="center" vertical="center" wrapText="1"/>
    </xf>
    <xf numFmtId="0" fontId="7" fillId="2" borderId="19" xfId="5" applyFont="1" applyFill="1" applyBorder="1" applyAlignment="1">
      <alignment horizontal="center" vertical="center" wrapText="1"/>
    </xf>
    <xf numFmtId="0" fontId="7" fillId="2" borderId="20" xfId="5" applyFont="1" applyFill="1" applyBorder="1" applyAlignment="1">
      <alignment horizontal="center" vertical="center" wrapText="1"/>
    </xf>
    <xf numFmtId="0" fontId="7" fillId="2" borderId="21" xfId="5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8" fillId="2" borderId="15" xfId="2" applyNumberFormat="1" applyFont="1" applyFill="1" applyBorder="1" applyAlignment="1">
      <alignment horizontal="center" vertical="center"/>
    </xf>
  </cellXfs>
  <cellStyles count="6">
    <cellStyle name="1" xfId="5" xr:uid="{00000000-0005-0000-0000-000000000000}"/>
    <cellStyle name="Comma" xfId="1" builtinId="3"/>
    <cellStyle name="Explanatory Text" xfId="3" builtinId="53"/>
    <cellStyle name="Normal" xfId="0" builtinId="0"/>
    <cellStyle name="Title" xfId="2" builtinId="15"/>
    <cellStyle name="Total" xfId="4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W108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4" sqref="A4"/>
      <selection pane="bottomRight" activeCell="A5" sqref="A5:B5"/>
    </sheetView>
  </sheetViews>
  <sheetFormatPr defaultRowHeight="15" x14ac:dyDescent="0.25"/>
  <cols>
    <col min="1" max="1" width="17.28515625" customWidth="1"/>
    <col min="2" max="5" width="10.5703125" customWidth="1"/>
    <col min="6" max="6" width="10.5703125" bestFit="1" customWidth="1"/>
    <col min="9" max="9" width="11.5703125" bestFit="1" customWidth="1"/>
    <col min="10" max="10" width="10.42578125" customWidth="1"/>
    <col min="13" max="13" width="11.5703125" bestFit="1" customWidth="1"/>
    <col min="14" max="14" width="10.7109375" customWidth="1"/>
    <col min="17" max="17" width="11.5703125" bestFit="1" customWidth="1"/>
    <col min="18" max="18" width="11.42578125" customWidth="1"/>
    <col min="21" max="21" width="11.5703125" bestFit="1" customWidth="1"/>
    <col min="22" max="22" width="10.7109375" bestFit="1" customWidth="1"/>
    <col min="23" max="24" width="10.28515625" customWidth="1"/>
    <col min="25" max="25" width="11.5703125" bestFit="1" customWidth="1"/>
    <col min="26" max="26" width="10.7109375" bestFit="1" customWidth="1"/>
    <col min="27" max="28" width="10.28515625" customWidth="1"/>
    <col min="29" max="29" width="11.5703125" bestFit="1" customWidth="1"/>
    <col min="30" max="30" width="10.5703125" bestFit="1" customWidth="1"/>
    <col min="31" max="31" width="11.5703125" bestFit="1" customWidth="1"/>
    <col min="33" max="34" width="11.5703125" bestFit="1" customWidth="1"/>
    <col min="35" max="35" width="10.28515625" customWidth="1"/>
    <col min="37" max="38" width="11.5703125" bestFit="1" customWidth="1"/>
    <col min="39" max="39" width="9" bestFit="1" customWidth="1"/>
    <col min="41" max="41" width="11.5703125" bestFit="1" customWidth="1"/>
    <col min="42" max="46" width="10.5703125" bestFit="1" customWidth="1"/>
  </cols>
  <sheetData>
    <row r="1" spans="1:49" ht="23.25" x14ac:dyDescent="0.35">
      <c r="A1" s="20" t="s">
        <v>23</v>
      </c>
    </row>
    <row r="2" spans="1:49" x14ac:dyDescent="0.25">
      <c r="A2" s="35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49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49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49" x14ac:dyDescent="0.25">
      <c r="A5" s="19" t="s">
        <v>24</v>
      </c>
    </row>
    <row r="6" spans="1:49" ht="15.75" thickBot="1" x14ac:dyDescent="0.3">
      <c r="A6" s="19" t="s">
        <v>29</v>
      </c>
    </row>
    <row r="7" spans="1:49" ht="22.5" thickTop="1" thickBot="1" x14ac:dyDescent="0.3">
      <c r="A7" s="18"/>
      <c r="B7" s="36">
        <v>2015</v>
      </c>
      <c r="C7" s="36"/>
      <c r="D7" s="36"/>
      <c r="E7" s="36"/>
      <c r="F7" s="36">
        <v>2016</v>
      </c>
      <c r="G7" s="36"/>
      <c r="H7" s="36"/>
      <c r="I7" s="36"/>
      <c r="J7" s="36">
        <v>2017</v>
      </c>
      <c r="K7" s="36"/>
      <c r="L7" s="36"/>
      <c r="M7" s="36"/>
      <c r="N7" s="36">
        <v>2018</v>
      </c>
      <c r="O7" s="36"/>
      <c r="P7" s="36"/>
      <c r="Q7" s="36"/>
      <c r="R7" s="36">
        <v>2019</v>
      </c>
      <c r="S7" s="36"/>
      <c r="T7" s="36"/>
      <c r="U7" s="36"/>
      <c r="V7" s="36">
        <v>2020</v>
      </c>
      <c r="W7" s="36"/>
      <c r="X7" s="36"/>
      <c r="Y7" s="36"/>
      <c r="Z7" s="36">
        <v>2021</v>
      </c>
      <c r="AA7" s="36"/>
      <c r="AB7" s="36"/>
      <c r="AC7" s="36"/>
      <c r="AD7" s="36">
        <v>2022</v>
      </c>
      <c r="AE7" s="36"/>
      <c r="AF7" s="36"/>
      <c r="AG7" s="36"/>
      <c r="AH7" s="36">
        <v>2023</v>
      </c>
      <c r="AI7" s="36"/>
      <c r="AJ7" s="36"/>
      <c r="AK7" s="36"/>
      <c r="AL7" s="36">
        <v>2024</v>
      </c>
      <c r="AM7" s="36"/>
      <c r="AN7" s="36"/>
      <c r="AO7" s="36"/>
    </row>
    <row r="8" spans="1:49" ht="15.75" customHeight="1" thickTop="1" x14ac:dyDescent="0.25">
      <c r="B8" s="29" t="s">
        <v>15</v>
      </c>
      <c r="C8" s="30"/>
      <c r="D8" s="31"/>
      <c r="E8" s="24" t="s">
        <v>22</v>
      </c>
      <c r="F8" s="29" t="s">
        <v>15</v>
      </c>
      <c r="G8" s="30"/>
      <c r="H8" s="31"/>
      <c r="I8" s="24" t="s">
        <v>22</v>
      </c>
      <c r="J8" s="29" t="s">
        <v>15</v>
      </c>
      <c r="K8" s="30"/>
      <c r="L8" s="31"/>
      <c r="M8" s="24" t="s">
        <v>22</v>
      </c>
      <c r="N8" s="29" t="s">
        <v>15</v>
      </c>
      <c r="O8" s="30"/>
      <c r="P8" s="31"/>
      <c r="Q8" s="24" t="s">
        <v>22</v>
      </c>
      <c r="R8" s="29" t="s">
        <v>15</v>
      </c>
      <c r="S8" s="30"/>
      <c r="T8" s="31"/>
      <c r="U8" s="24" t="s">
        <v>22</v>
      </c>
      <c r="V8" s="29" t="s">
        <v>15</v>
      </c>
      <c r="W8" s="30"/>
      <c r="X8" s="31"/>
      <c r="Y8" s="24" t="s">
        <v>22</v>
      </c>
      <c r="Z8" s="32" t="s">
        <v>15</v>
      </c>
      <c r="AA8" s="33"/>
      <c r="AB8" s="34"/>
      <c r="AC8" s="24" t="s">
        <v>22</v>
      </c>
      <c r="AD8" s="32" t="s">
        <v>15</v>
      </c>
      <c r="AE8" s="33"/>
      <c r="AF8" s="34"/>
      <c r="AG8" s="24" t="s">
        <v>22</v>
      </c>
      <c r="AH8" s="32" t="s">
        <v>15</v>
      </c>
      <c r="AI8" s="33"/>
      <c r="AJ8" s="34"/>
      <c r="AK8" s="24" t="s">
        <v>22</v>
      </c>
      <c r="AL8" s="32" t="s">
        <v>15</v>
      </c>
      <c r="AM8" s="33"/>
      <c r="AN8" s="34"/>
      <c r="AO8" s="24" t="s">
        <v>22</v>
      </c>
    </row>
    <row r="9" spans="1:49" ht="48" customHeight="1" x14ac:dyDescent="0.25">
      <c r="A9" s="21" t="s">
        <v>19</v>
      </c>
      <c r="B9" s="16" t="s">
        <v>26</v>
      </c>
      <c r="C9" s="16" t="s">
        <v>13</v>
      </c>
      <c r="D9" s="16" t="s">
        <v>27</v>
      </c>
      <c r="E9" s="16" t="s">
        <v>21</v>
      </c>
      <c r="F9" s="16" t="s">
        <v>26</v>
      </c>
      <c r="G9" s="16" t="s">
        <v>13</v>
      </c>
      <c r="H9" s="16" t="s">
        <v>27</v>
      </c>
      <c r="I9" s="16" t="s">
        <v>21</v>
      </c>
      <c r="J9" s="16" t="s">
        <v>26</v>
      </c>
      <c r="K9" s="16" t="s">
        <v>13</v>
      </c>
      <c r="L9" s="16" t="s">
        <v>27</v>
      </c>
      <c r="M9" s="16" t="s">
        <v>21</v>
      </c>
      <c r="N9" s="16" t="s">
        <v>26</v>
      </c>
      <c r="O9" s="16" t="s">
        <v>13</v>
      </c>
      <c r="P9" s="16" t="s">
        <v>27</v>
      </c>
      <c r="Q9" s="16" t="s">
        <v>21</v>
      </c>
      <c r="R9" s="16" t="s">
        <v>26</v>
      </c>
      <c r="S9" s="16" t="s">
        <v>13</v>
      </c>
      <c r="T9" s="16" t="s">
        <v>27</v>
      </c>
      <c r="U9" s="16" t="s">
        <v>21</v>
      </c>
      <c r="V9" s="16" t="s">
        <v>26</v>
      </c>
      <c r="W9" s="16" t="s">
        <v>13</v>
      </c>
      <c r="X9" s="16" t="s">
        <v>27</v>
      </c>
      <c r="Y9" s="16" t="s">
        <v>21</v>
      </c>
      <c r="Z9" s="16" t="s">
        <v>26</v>
      </c>
      <c r="AA9" s="16" t="s">
        <v>13</v>
      </c>
      <c r="AB9" s="16" t="s">
        <v>27</v>
      </c>
      <c r="AC9" s="16" t="s">
        <v>21</v>
      </c>
      <c r="AD9" s="16" t="s">
        <v>26</v>
      </c>
      <c r="AE9" s="16" t="s">
        <v>13</v>
      </c>
      <c r="AF9" s="16" t="s">
        <v>27</v>
      </c>
      <c r="AG9" s="16" t="s">
        <v>21</v>
      </c>
      <c r="AH9" s="16" t="s">
        <v>26</v>
      </c>
      <c r="AI9" s="16" t="s">
        <v>13</v>
      </c>
      <c r="AJ9" s="16" t="s">
        <v>27</v>
      </c>
      <c r="AK9" s="16" t="s">
        <v>21</v>
      </c>
      <c r="AL9" s="16" t="s">
        <v>26</v>
      </c>
      <c r="AM9" s="16" t="s">
        <v>13</v>
      </c>
      <c r="AN9" s="16" t="s">
        <v>27</v>
      </c>
      <c r="AO9" s="16" t="s">
        <v>21</v>
      </c>
    </row>
    <row r="10" spans="1:49" s="2" customFormat="1" ht="15" customHeight="1" x14ac:dyDescent="0.25">
      <c r="A10" s="15" t="s">
        <v>12</v>
      </c>
      <c r="B10" s="14"/>
      <c r="C10" s="13"/>
      <c r="D10" s="13"/>
      <c r="E10" s="13"/>
      <c r="F10" s="25">
        <f t="shared" ref="F10:Y21" si="0">F26+F42+F58+F74+F90</f>
        <v>625546</v>
      </c>
      <c r="G10" s="27">
        <f t="shared" si="0"/>
        <v>7575</v>
      </c>
      <c r="H10" s="27">
        <f t="shared" si="0"/>
        <v>6579</v>
      </c>
      <c r="I10" s="26">
        <f t="shared" si="0"/>
        <v>3755040</v>
      </c>
      <c r="J10" s="25">
        <f t="shared" si="0"/>
        <v>786112</v>
      </c>
      <c r="K10" s="27">
        <f t="shared" si="0"/>
        <v>10221</v>
      </c>
      <c r="L10" s="27">
        <f t="shared" si="0"/>
        <v>9477</v>
      </c>
      <c r="M10" s="26">
        <f t="shared" ref="M10" si="1">M26+M42+M58+M74+M90</f>
        <v>4557894</v>
      </c>
      <c r="N10" s="25">
        <f t="shared" si="0"/>
        <v>915752</v>
      </c>
      <c r="O10" s="27">
        <f t="shared" si="0"/>
        <v>11250</v>
      </c>
      <c r="P10" s="27">
        <f t="shared" si="0"/>
        <v>12469</v>
      </c>
      <c r="Q10" s="26">
        <f t="shared" ref="Q10" si="2">Q26+Q42+Q58+Q74+Q90</f>
        <v>5266929</v>
      </c>
      <c r="R10" s="25">
        <f t="shared" si="0"/>
        <v>957980</v>
      </c>
      <c r="S10" s="27">
        <f t="shared" si="0"/>
        <v>11489</v>
      </c>
      <c r="T10" s="27">
        <f t="shared" si="0"/>
        <v>12938</v>
      </c>
      <c r="U10" s="26">
        <f t="shared" si="0"/>
        <v>5515090</v>
      </c>
      <c r="V10" s="25">
        <f t="shared" si="0"/>
        <v>1112186</v>
      </c>
      <c r="W10" s="27">
        <f t="shared" si="0"/>
        <v>11444</v>
      </c>
      <c r="X10" s="27">
        <f t="shared" si="0"/>
        <v>12033</v>
      </c>
      <c r="Y10" s="26">
        <f t="shared" si="0"/>
        <v>6431378</v>
      </c>
      <c r="Z10" s="25">
        <f t="shared" ref="Z10:AC10" si="3">SUM(Z26,Z42,Z58,Z74,Z90)</f>
        <v>814591</v>
      </c>
      <c r="AA10" s="27">
        <f t="shared" si="3"/>
        <v>5732</v>
      </c>
      <c r="AB10" s="27">
        <f t="shared" si="3"/>
        <v>7656</v>
      </c>
      <c r="AC10" s="26">
        <f t="shared" si="3"/>
        <v>4781258</v>
      </c>
      <c r="AD10" s="25">
        <v>1109719</v>
      </c>
      <c r="AE10" s="27">
        <v>11840</v>
      </c>
      <c r="AF10" s="27">
        <v>10941</v>
      </c>
      <c r="AG10" s="26">
        <v>6396646</v>
      </c>
      <c r="AH10" s="25">
        <v>1216427</v>
      </c>
      <c r="AI10" s="27">
        <v>14518</v>
      </c>
      <c r="AJ10" s="27">
        <v>11523</v>
      </c>
      <c r="AK10" s="26">
        <v>6982153</v>
      </c>
      <c r="AL10" s="25">
        <v>1269448</v>
      </c>
      <c r="AM10" s="27">
        <v>15360</v>
      </c>
      <c r="AN10" s="27">
        <v>14380</v>
      </c>
      <c r="AO10" s="26">
        <v>7235060</v>
      </c>
      <c r="AR10" s="1"/>
      <c r="AS10" s="1"/>
      <c r="AT10" s="1"/>
      <c r="AU10"/>
      <c r="AV10"/>
      <c r="AW10"/>
    </row>
    <row r="11" spans="1:49" s="2" customFormat="1" x14ac:dyDescent="0.25">
      <c r="A11" s="11" t="s">
        <v>11</v>
      </c>
      <c r="B11" s="14"/>
      <c r="C11" s="13"/>
      <c r="D11" s="13"/>
      <c r="E11" s="13"/>
      <c r="F11" s="10">
        <f t="shared" ref="F11:X11" si="4">F27+F43+F59+F75+F91</f>
        <v>679082</v>
      </c>
      <c r="G11" s="9">
        <f t="shared" si="4"/>
        <v>3961</v>
      </c>
      <c r="H11" s="9">
        <f t="shared" si="4"/>
        <v>5554</v>
      </c>
      <c r="I11" s="8">
        <f t="shared" si="4"/>
        <v>4080043</v>
      </c>
      <c r="J11" s="10">
        <f t="shared" si="4"/>
        <v>750912</v>
      </c>
      <c r="K11" s="9">
        <f t="shared" si="4"/>
        <v>8503</v>
      </c>
      <c r="L11" s="9">
        <f t="shared" si="4"/>
        <v>9177</v>
      </c>
      <c r="M11" s="8">
        <f t="shared" ref="M11" si="5">M27+M43+M59+M75+M91</f>
        <v>4356375</v>
      </c>
      <c r="N11" s="10">
        <f t="shared" si="4"/>
        <v>881763</v>
      </c>
      <c r="O11" s="9">
        <f t="shared" si="4"/>
        <v>7339</v>
      </c>
      <c r="P11" s="9">
        <f t="shared" si="4"/>
        <v>11562</v>
      </c>
      <c r="Q11" s="8">
        <f t="shared" ref="Q11" si="6">Q27+Q43+Q59+Q75+Q91</f>
        <v>5104320</v>
      </c>
      <c r="R11" s="10">
        <f t="shared" si="4"/>
        <v>963763</v>
      </c>
      <c r="S11" s="9">
        <f t="shared" si="4"/>
        <v>7580</v>
      </c>
      <c r="T11" s="9">
        <f t="shared" si="4"/>
        <v>12018</v>
      </c>
      <c r="U11" s="8">
        <f t="shared" si="0"/>
        <v>5583427</v>
      </c>
      <c r="V11" s="10">
        <f t="shared" si="4"/>
        <v>971670</v>
      </c>
      <c r="W11" s="9">
        <f t="shared" si="4"/>
        <v>8959</v>
      </c>
      <c r="X11" s="9">
        <f t="shared" si="4"/>
        <v>11616</v>
      </c>
      <c r="Y11" s="8">
        <f t="shared" si="0"/>
        <v>5623188</v>
      </c>
      <c r="Z11" s="10">
        <f t="shared" ref="Z11:AC11" si="7">SUM(Z27,Z43,Z59,Z75,Z91)</f>
        <v>716462</v>
      </c>
      <c r="AA11" s="9">
        <f t="shared" si="7"/>
        <v>6432</v>
      </c>
      <c r="AB11" s="9">
        <f t="shared" si="7"/>
        <v>7793</v>
      </c>
      <c r="AC11" s="8">
        <f t="shared" si="7"/>
        <v>4185313</v>
      </c>
      <c r="AD11" s="10">
        <v>1057069</v>
      </c>
      <c r="AE11" s="9">
        <v>10040</v>
      </c>
      <c r="AF11" s="9">
        <v>9958</v>
      </c>
      <c r="AG11" s="8">
        <v>6120272</v>
      </c>
      <c r="AH11" s="10">
        <v>1156499</v>
      </c>
      <c r="AI11" s="9">
        <v>11771</v>
      </c>
      <c r="AJ11" s="9">
        <v>10411</v>
      </c>
      <c r="AK11" s="8">
        <v>6677822</v>
      </c>
      <c r="AL11" s="10">
        <v>1348494</v>
      </c>
      <c r="AM11" s="9">
        <v>11240</v>
      </c>
      <c r="AN11" s="9">
        <v>13924</v>
      </c>
      <c r="AO11" s="8">
        <v>7789310</v>
      </c>
      <c r="AP11"/>
      <c r="AQ11"/>
      <c r="AR11"/>
      <c r="AS11"/>
      <c r="AT11"/>
      <c r="AU11"/>
      <c r="AV11"/>
      <c r="AW11"/>
    </row>
    <row r="12" spans="1:49" s="2" customFormat="1" x14ac:dyDescent="0.25">
      <c r="A12" s="11" t="s">
        <v>10</v>
      </c>
      <c r="B12" s="14"/>
      <c r="C12" s="13"/>
      <c r="D12" s="13"/>
      <c r="E12" s="13"/>
      <c r="F12" s="10">
        <f t="shared" ref="F12:X12" si="8">F28+F44+F60+F76+F92</f>
        <v>677626</v>
      </c>
      <c r="G12" s="9">
        <f t="shared" si="8"/>
        <v>6552</v>
      </c>
      <c r="H12" s="9">
        <f t="shared" si="8"/>
        <v>6205</v>
      </c>
      <c r="I12" s="8">
        <f t="shared" si="8"/>
        <v>4084783</v>
      </c>
      <c r="J12" s="10">
        <f t="shared" si="8"/>
        <v>721019</v>
      </c>
      <c r="K12" s="9">
        <f t="shared" si="8"/>
        <v>12888</v>
      </c>
      <c r="L12" s="9">
        <f t="shared" si="8"/>
        <v>9571</v>
      </c>
      <c r="M12" s="8">
        <f t="shared" ref="M12" si="9">M28+M44+M60+M76+M92</f>
        <v>4173342</v>
      </c>
      <c r="N12" s="10">
        <f t="shared" si="8"/>
        <v>847828</v>
      </c>
      <c r="O12" s="9">
        <f t="shared" si="8"/>
        <v>15838</v>
      </c>
      <c r="P12" s="9">
        <f t="shared" si="8"/>
        <v>12091</v>
      </c>
      <c r="Q12" s="8">
        <f t="shared" ref="Q12" si="10">Q28+Q44+Q60+Q76+Q92</f>
        <v>4908548</v>
      </c>
      <c r="R12" s="10">
        <f t="shared" si="8"/>
        <v>952160</v>
      </c>
      <c r="S12" s="9">
        <f t="shared" si="8"/>
        <v>14293</v>
      </c>
      <c r="T12" s="9">
        <f t="shared" si="8"/>
        <v>12807</v>
      </c>
      <c r="U12" s="8">
        <f t="shared" si="0"/>
        <v>5487058</v>
      </c>
      <c r="V12" s="10">
        <f t="shared" si="8"/>
        <v>528691</v>
      </c>
      <c r="W12" s="9">
        <f t="shared" si="8"/>
        <v>7594</v>
      </c>
      <c r="X12" s="9">
        <f t="shared" si="8"/>
        <v>7387</v>
      </c>
      <c r="Y12" s="8">
        <f t="shared" si="0"/>
        <v>3090043</v>
      </c>
      <c r="Z12" s="10">
        <f t="shared" ref="Z12:AC12" si="11">SUM(Z28,Z44,Z60,Z76,Z92)</f>
        <v>805455</v>
      </c>
      <c r="AA12" s="9">
        <f t="shared" si="11"/>
        <v>6298</v>
      </c>
      <c r="AB12" s="9">
        <f t="shared" si="11"/>
        <v>8223</v>
      </c>
      <c r="AC12" s="8">
        <f t="shared" si="11"/>
        <v>4695152</v>
      </c>
      <c r="AD12" s="10">
        <v>1083685</v>
      </c>
      <c r="AE12" s="9">
        <v>14130</v>
      </c>
      <c r="AF12" s="9">
        <v>11669</v>
      </c>
      <c r="AG12" s="8">
        <v>6279676</v>
      </c>
      <c r="AH12" s="10">
        <v>1152348</v>
      </c>
      <c r="AI12" s="9">
        <v>12433</v>
      </c>
      <c r="AJ12" s="9">
        <v>12882</v>
      </c>
      <c r="AK12" s="8">
        <v>6620754</v>
      </c>
      <c r="AL12" s="10">
        <v>1268705</v>
      </c>
      <c r="AM12" s="9">
        <v>9864</v>
      </c>
      <c r="AN12" s="9">
        <v>14463</v>
      </c>
      <c r="AO12" s="8">
        <v>7274708</v>
      </c>
      <c r="AP12"/>
      <c r="AQ12"/>
      <c r="AR12"/>
      <c r="AS12"/>
      <c r="AT12"/>
      <c r="AU12"/>
      <c r="AV12"/>
      <c r="AW12"/>
    </row>
    <row r="13" spans="1:49" s="2" customFormat="1" x14ac:dyDescent="0.25">
      <c r="A13" s="11" t="s">
        <v>9</v>
      </c>
      <c r="B13" s="14"/>
      <c r="C13" s="13"/>
      <c r="D13" s="13"/>
      <c r="E13" s="13"/>
      <c r="F13" s="10">
        <f t="shared" ref="F13:X13" si="12">F29+F45+F61+F77+F93</f>
        <v>596148</v>
      </c>
      <c r="G13" s="9">
        <f t="shared" si="12"/>
        <v>6156</v>
      </c>
      <c r="H13" s="9">
        <f t="shared" si="12"/>
        <v>5982</v>
      </c>
      <c r="I13" s="8">
        <f t="shared" si="12"/>
        <v>3591061</v>
      </c>
      <c r="J13" s="10">
        <f t="shared" si="12"/>
        <v>720959</v>
      </c>
      <c r="K13" s="9">
        <f t="shared" si="12"/>
        <v>12167</v>
      </c>
      <c r="L13" s="9">
        <f t="shared" si="12"/>
        <v>9542</v>
      </c>
      <c r="M13" s="8">
        <f t="shared" ref="M13" si="13">M29+M45+M61+M77+M93</f>
        <v>4211219</v>
      </c>
      <c r="N13" s="10">
        <f t="shared" si="12"/>
        <v>750571</v>
      </c>
      <c r="O13" s="9">
        <f t="shared" si="12"/>
        <v>12850</v>
      </c>
      <c r="P13" s="9">
        <f t="shared" si="12"/>
        <v>10791</v>
      </c>
      <c r="Q13" s="8">
        <f t="shared" ref="Q13" si="14">Q29+Q45+Q61+Q77+Q93</f>
        <v>4387823</v>
      </c>
      <c r="R13" s="10">
        <f t="shared" si="12"/>
        <v>917173</v>
      </c>
      <c r="S13" s="9">
        <f t="shared" si="12"/>
        <v>11928</v>
      </c>
      <c r="T13" s="9">
        <f t="shared" si="12"/>
        <v>11936</v>
      </c>
      <c r="U13" s="8">
        <f t="shared" si="0"/>
        <v>5343874</v>
      </c>
      <c r="V13" s="10">
        <f t="shared" si="12"/>
        <v>13783</v>
      </c>
      <c r="W13" s="9">
        <f t="shared" si="12"/>
        <v>4266</v>
      </c>
      <c r="X13" s="9">
        <f t="shared" si="12"/>
        <v>1523</v>
      </c>
      <c r="Y13" s="8">
        <f t="shared" si="0"/>
        <v>85143</v>
      </c>
      <c r="Z13" s="10">
        <f t="shared" ref="Z13:AC13" si="15">SUM(Z29,Z45,Z61,Z77,Z93)</f>
        <v>704789</v>
      </c>
      <c r="AA13" s="9">
        <f t="shared" si="15"/>
        <v>6486</v>
      </c>
      <c r="AB13" s="9">
        <f t="shared" si="15"/>
        <v>7673</v>
      </c>
      <c r="AC13" s="8">
        <f t="shared" si="15"/>
        <v>4088433</v>
      </c>
      <c r="AD13" s="10">
        <v>1015591</v>
      </c>
      <c r="AE13" s="9">
        <v>6676</v>
      </c>
      <c r="AF13" s="9">
        <v>11189</v>
      </c>
      <c r="AG13" s="8">
        <v>5952535</v>
      </c>
      <c r="AH13" s="10">
        <v>1041558</v>
      </c>
      <c r="AI13" s="9">
        <v>14530</v>
      </c>
      <c r="AJ13" s="9">
        <v>12180</v>
      </c>
      <c r="AK13" s="8">
        <v>6049823</v>
      </c>
      <c r="AL13" s="10">
        <v>1109355</v>
      </c>
      <c r="AM13" s="9">
        <v>16557</v>
      </c>
      <c r="AN13" s="9">
        <v>14332</v>
      </c>
      <c r="AO13" s="8">
        <v>6435645</v>
      </c>
      <c r="AP13"/>
      <c r="AQ13"/>
      <c r="AR13"/>
      <c r="AS13"/>
      <c r="AT13"/>
      <c r="AU13"/>
      <c r="AV13"/>
      <c r="AW13"/>
    </row>
    <row r="14" spans="1:49" s="2" customFormat="1" x14ac:dyDescent="0.25">
      <c r="A14" s="11" t="s">
        <v>8</v>
      </c>
      <c r="B14" s="14"/>
      <c r="C14" s="13"/>
      <c r="D14" s="13"/>
      <c r="E14" s="13"/>
      <c r="F14" s="10">
        <f t="shared" ref="F14:X14" si="16">F30+F46+F62+F78+F94</f>
        <v>528421</v>
      </c>
      <c r="G14" s="9">
        <f t="shared" si="16"/>
        <v>6228</v>
      </c>
      <c r="H14" s="9">
        <f t="shared" si="16"/>
        <v>6339</v>
      </c>
      <c r="I14" s="8">
        <f t="shared" si="16"/>
        <v>3168156</v>
      </c>
      <c r="J14" s="10">
        <f t="shared" si="16"/>
        <v>564834</v>
      </c>
      <c r="K14" s="9">
        <f t="shared" si="16"/>
        <v>10691</v>
      </c>
      <c r="L14" s="9">
        <f t="shared" si="16"/>
        <v>9675</v>
      </c>
      <c r="M14" s="8">
        <f t="shared" ref="M14" si="17">M30+M46+M62+M78+M94</f>
        <v>3310077</v>
      </c>
      <c r="N14" s="10">
        <f t="shared" si="16"/>
        <v>599943</v>
      </c>
      <c r="O14" s="9">
        <f t="shared" si="16"/>
        <v>9664</v>
      </c>
      <c r="P14" s="9">
        <f t="shared" si="16"/>
        <v>9157</v>
      </c>
      <c r="Q14" s="8">
        <f t="shared" ref="Q14" si="18">Q30+Q46+Q62+Q78+Q94</f>
        <v>3522788</v>
      </c>
      <c r="R14" s="10">
        <f t="shared" si="16"/>
        <v>642916</v>
      </c>
      <c r="S14" s="9">
        <f t="shared" si="16"/>
        <v>7332</v>
      </c>
      <c r="T14" s="9">
        <f t="shared" si="16"/>
        <v>11971</v>
      </c>
      <c r="U14" s="8">
        <f t="shared" si="0"/>
        <v>3766164</v>
      </c>
      <c r="V14" s="10">
        <f t="shared" si="16"/>
        <v>7015</v>
      </c>
      <c r="W14" s="9">
        <f t="shared" si="16"/>
        <v>13895</v>
      </c>
      <c r="X14" s="9">
        <f t="shared" si="16"/>
        <v>1397</v>
      </c>
      <c r="Y14" s="8">
        <f t="shared" si="0"/>
        <v>40935</v>
      </c>
      <c r="Z14" s="10">
        <f t="shared" ref="Z14:AC14" si="19">SUM(Z30,Z46,Z62,Z78,Z94)</f>
        <v>563031</v>
      </c>
      <c r="AA14" s="9">
        <f t="shared" si="19"/>
        <v>5188</v>
      </c>
      <c r="AB14" s="9">
        <f t="shared" si="19"/>
        <v>7582</v>
      </c>
      <c r="AC14" s="8">
        <f t="shared" si="19"/>
        <v>3301452</v>
      </c>
      <c r="AD14" s="10">
        <v>801489</v>
      </c>
      <c r="AE14" s="9">
        <v>22588</v>
      </c>
      <c r="AF14" s="9">
        <v>12353</v>
      </c>
      <c r="AG14" s="8">
        <v>4696351</v>
      </c>
      <c r="AH14" s="10">
        <v>740858</v>
      </c>
      <c r="AI14" s="9">
        <v>15689</v>
      </c>
      <c r="AJ14" s="9">
        <v>11809</v>
      </c>
      <c r="AK14" s="8">
        <v>4301040</v>
      </c>
      <c r="AL14" s="10">
        <v>790258</v>
      </c>
      <c r="AM14" s="9">
        <v>26028</v>
      </c>
      <c r="AN14" s="9">
        <v>13924</v>
      </c>
      <c r="AO14" s="8">
        <v>4595842</v>
      </c>
      <c r="AP14"/>
      <c r="AQ14"/>
      <c r="AR14"/>
      <c r="AS14"/>
      <c r="AT14"/>
      <c r="AU14"/>
      <c r="AV14"/>
      <c r="AW14"/>
    </row>
    <row r="15" spans="1:49" s="2" customFormat="1" x14ac:dyDescent="0.25">
      <c r="A15" s="11" t="s">
        <v>7</v>
      </c>
      <c r="B15" s="14"/>
      <c r="C15" s="13"/>
      <c r="D15" s="13"/>
      <c r="E15" s="13"/>
      <c r="F15" s="10">
        <f t="shared" ref="F15:X15" si="20">F31+F47+F63+F79+F95</f>
        <v>403003</v>
      </c>
      <c r="G15" s="9">
        <f t="shared" si="20"/>
        <v>4414</v>
      </c>
      <c r="H15" s="9">
        <f t="shared" si="20"/>
        <v>5520</v>
      </c>
      <c r="I15" s="8">
        <f t="shared" si="20"/>
        <v>2435348</v>
      </c>
      <c r="J15" s="10">
        <f t="shared" si="20"/>
        <v>465062</v>
      </c>
      <c r="K15" s="9">
        <f t="shared" si="20"/>
        <v>19220</v>
      </c>
      <c r="L15" s="9">
        <f t="shared" si="20"/>
        <v>9120</v>
      </c>
      <c r="M15" s="8">
        <f t="shared" ref="M15" si="21">M31+M47+M63+M79+M95</f>
        <v>2763825</v>
      </c>
      <c r="N15" s="10">
        <f t="shared" si="20"/>
        <v>489770</v>
      </c>
      <c r="O15" s="9">
        <f t="shared" si="20"/>
        <v>18427</v>
      </c>
      <c r="P15" s="9">
        <f t="shared" si="20"/>
        <v>8932</v>
      </c>
      <c r="Q15" s="8">
        <f t="shared" ref="Q15" si="22">Q31+Q47+Q63+Q79+Q95</f>
        <v>2882128</v>
      </c>
      <c r="R15" s="10">
        <f t="shared" si="20"/>
        <v>606827</v>
      </c>
      <c r="S15" s="9">
        <f t="shared" si="20"/>
        <v>21284</v>
      </c>
      <c r="T15" s="9">
        <f t="shared" si="20"/>
        <v>11465</v>
      </c>
      <c r="U15" s="8">
        <f t="shared" si="0"/>
        <v>3568418</v>
      </c>
      <c r="V15" s="10">
        <f t="shared" si="20"/>
        <v>3404</v>
      </c>
      <c r="W15" s="9">
        <f t="shared" si="20"/>
        <v>10956</v>
      </c>
      <c r="X15" s="9">
        <f t="shared" si="20"/>
        <v>1225</v>
      </c>
      <c r="Y15" s="8">
        <f t="shared" si="0"/>
        <v>19293</v>
      </c>
      <c r="Z15" s="10">
        <f t="shared" ref="Z15:AC15" si="23">SUM(Z31,Z47,Z63,Z79,Z95)</f>
        <v>438106</v>
      </c>
      <c r="AA15" s="9">
        <f t="shared" si="23"/>
        <v>7320</v>
      </c>
      <c r="AB15" s="9">
        <f t="shared" si="23"/>
        <v>7181</v>
      </c>
      <c r="AC15" s="8">
        <f t="shared" si="23"/>
        <v>2584868</v>
      </c>
      <c r="AD15" s="10">
        <v>702916</v>
      </c>
      <c r="AE15" s="9">
        <v>15142</v>
      </c>
      <c r="AF15" s="9">
        <v>11783</v>
      </c>
      <c r="AG15" s="8">
        <v>4118406</v>
      </c>
      <c r="AH15" s="10">
        <v>683322</v>
      </c>
      <c r="AI15" s="9">
        <v>24751</v>
      </c>
      <c r="AJ15" s="9">
        <v>12990</v>
      </c>
      <c r="AK15" s="8">
        <v>3992129</v>
      </c>
      <c r="AL15" s="10">
        <v>689179</v>
      </c>
      <c r="AM15" s="9">
        <v>29251</v>
      </c>
      <c r="AN15" s="9">
        <v>13012</v>
      </c>
      <c r="AO15" s="8">
        <v>4011402</v>
      </c>
      <c r="AP15"/>
      <c r="AQ15"/>
      <c r="AR15"/>
      <c r="AS15"/>
      <c r="AT15"/>
      <c r="AU15"/>
      <c r="AV15"/>
      <c r="AW15"/>
    </row>
    <row r="16" spans="1:49" s="2" customFormat="1" x14ac:dyDescent="0.25">
      <c r="A16" s="11" t="s">
        <v>6</v>
      </c>
      <c r="B16" s="14"/>
      <c r="C16" s="13"/>
      <c r="D16" s="13"/>
      <c r="E16" s="13"/>
      <c r="F16" s="10">
        <f t="shared" ref="F16:X16" si="24">F32+F48+F64+F80+F96</f>
        <v>561786</v>
      </c>
      <c r="G16" s="9">
        <f t="shared" si="24"/>
        <v>15693</v>
      </c>
      <c r="H16" s="9">
        <f t="shared" si="24"/>
        <v>6480</v>
      </c>
      <c r="I16" s="8">
        <f t="shared" si="24"/>
        <v>3407309</v>
      </c>
      <c r="J16" s="10">
        <f t="shared" si="24"/>
        <v>637069</v>
      </c>
      <c r="K16" s="9">
        <f t="shared" si="24"/>
        <v>19781</v>
      </c>
      <c r="L16" s="9">
        <f t="shared" si="24"/>
        <v>10710</v>
      </c>
      <c r="M16" s="8">
        <f t="shared" ref="M16" si="25">M32+M48+M64+M80+M96</f>
        <v>3739366</v>
      </c>
      <c r="N16" s="10">
        <f t="shared" si="24"/>
        <v>702485</v>
      </c>
      <c r="O16" s="9">
        <f t="shared" si="24"/>
        <v>15476</v>
      </c>
      <c r="P16" s="9">
        <f t="shared" si="24"/>
        <v>10657</v>
      </c>
      <c r="Q16" s="8">
        <f t="shared" ref="Q16" si="26">Q32+Q48+Q64+Q80+Q96</f>
        <v>4126735</v>
      </c>
      <c r="R16" s="10">
        <f t="shared" si="24"/>
        <v>765747</v>
      </c>
      <c r="S16" s="9">
        <f t="shared" si="24"/>
        <v>14969</v>
      </c>
      <c r="T16" s="9">
        <f t="shared" si="24"/>
        <v>12440</v>
      </c>
      <c r="U16" s="8">
        <f t="shared" si="0"/>
        <v>4491090</v>
      </c>
      <c r="V16" s="10">
        <f t="shared" si="24"/>
        <v>13526</v>
      </c>
      <c r="W16" s="9">
        <f t="shared" si="24"/>
        <v>3087</v>
      </c>
      <c r="X16" s="9">
        <f t="shared" si="24"/>
        <v>1726</v>
      </c>
      <c r="Y16" s="8">
        <f t="shared" si="0"/>
        <v>77943</v>
      </c>
      <c r="Z16" s="10">
        <f t="shared" ref="Z16:AC16" si="27">SUM(Z32,Z48,Z64,Z80,Z96)</f>
        <v>720273</v>
      </c>
      <c r="AA16" s="9">
        <f t="shared" si="27"/>
        <v>20492</v>
      </c>
      <c r="AB16" s="9">
        <f t="shared" si="27"/>
        <v>9722</v>
      </c>
      <c r="AC16" s="8">
        <f t="shared" si="27"/>
        <v>4253078</v>
      </c>
      <c r="AD16" s="10">
        <v>161513</v>
      </c>
      <c r="AE16" s="9">
        <v>4521</v>
      </c>
      <c r="AF16" s="9">
        <v>1686</v>
      </c>
      <c r="AG16" s="8">
        <v>4799667</v>
      </c>
      <c r="AH16" s="10">
        <v>885426</v>
      </c>
      <c r="AI16" s="9">
        <v>32099</v>
      </c>
      <c r="AJ16" s="9">
        <v>12504</v>
      </c>
      <c r="AK16" s="8">
        <v>5153601</v>
      </c>
      <c r="AL16" s="10">
        <v>1004591</v>
      </c>
      <c r="AM16" s="9">
        <v>20116</v>
      </c>
      <c r="AN16" s="9">
        <v>12290</v>
      </c>
      <c r="AO16" s="8">
        <v>5850766</v>
      </c>
      <c r="AP16"/>
      <c r="AQ16"/>
      <c r="AR16"/>
      <c r="AS16"/>
      <c r="AT16"/>
      <c r="AU16"/>
      <c r="AV16"/>
      <c r="AW16"/>
    </row>
    <row r="17" spans="1:49" s="2" customFormat="1" x14ac:dyDescent="0.25">
      <c r="A17" s="11" t="s">
        <v>5</v>
      </c>
      <c r="B17" s="14"/>
      <c r="C17" s="13"/>
      <c r="D17" s="13"/>
      <c r="E17" s="13"/>
      <c r="F17" s="10">
        <f t="shared" ref="F17:X17" si="28">F33+F49+F65+F81+F97</f>
        <v>616273</v>
      </c>
      <c r="G17" s="9">
        <f t="shared" si="28"/>
        <v>7454</v>
      </c>
      <c r="H17" s="9">
        <f t="shared" si="28"/>
        <v>6359</v>
      </c>
      <c r="I17" s="8">
        <f t="shared" si="28"/>
        <v>3714952</v>
      </c>
      <c r="J17" s="10">
        <f t="shared" si="28"/>
        <v>711273</v>
      </c>
      <c r="K17" s="9">
        <f t="shared" si="28"/>
        <v>12251</v>
      </c>
      <c r="L17" s="9">
        <f t="shared" si="28"/>
        <v>10501</v>
      </c>
      <c r="M17" s="8">
        <f t="shared" ref="M17" si="29">M33+M49+M65+M81+M97</f>
        <v>4156516</v>
      </c>
      <c r="N17" s="10">
        <f t="shared" si="28"/>
        <v>758205</v>
      </c>
      <c r="O17" s="9">
        <f t="shared" si="28"/>
        <v>25210</v>
      </c>
      <c r="P17" s="9">
        <f t="shared" si="28"/>
        <v>9978</v>
      </c>
      <c r="Q17" s="8">
        <f t="shared" ref="Q17" si="30">Q33+Q49+Q65+Q81+Q97</f>
        <v>4431944</v>
      </c>
      <c r="R17" s="10">
        <f t="shared" si="28"/>
        <v>858734</v>
      </c>
      <c r="S17" s="9">
        <f t="shared" si="28"/>
        <v>21143</v>
      </c>
      <c r="T17" s="9">
        <f t="shared" si="28"/>
        <v>11689</v>
      </c>
      <c r="U17" s="8">
        <f t="shared" si="0"/>
        <v>5002924</v>
      </c>
      <c r="V17" s="10">
        <f t="shared" si="28"/>
        <v>62658</v>
      </c>
      <c r="W17" s="9">
        <f t="shared" si="28"/>
        <v>7114</v>
      </c>
      <c r="X17" s="9">
        <f t="shared" si="28"/>
        <v>2469</v>
      </c>
      <c r="Y17" s="8">
        <f t="shared" si="0"/>
        <v>370521</v>
      </c>
      <c r="Z17" s="10">
        <f t="shared" ref="Z17:AC17" si="31">SUM(Z33,Z49,Z65,Z81,Z97)</f>
        <v>934358</v>
      </c>
      <c r="AA17" s="9">
        <f t="shared" si="31"/>
        <v>11049</v>
      </c>
      <c r="AB17" s="9">
        <f t="shared" si="31"/>
        <v>9188</v>
      </c>
      <c r="AC17" s="8">
        <f t="shared" si="31"/>
        <v>5336520</v>
      </c>
      <c r="AD17" s="10">
        <v>0</v>
      </c>
      <c r="AE17" s="9">
        <v>0</v>
      </c>
      <c r="AF17" s="9">
        <v>0</v>
      </c>
      <c r="AG17" s="8">
        <v>5042309</v>
      </c>
      <c r="AH17" s="10">
        <v>1011972</v>
      </c>
      <c r="AI17" s="9">
        <v>17173</v>
      </c>
      <c r="AJ17" s="9">
        <v>11637</v>
      </c>
      <c r="AK17" s="8">
        <v>5884995</v>
      </c>
      <c r="AL17" s="10">
        <v>1158704</v>
      </c>
      <c r="AM17" s="9">
        <v>17196</v>
      </c>
      <c r="AN17" s="9">
        <v>11964</v>
      </c>
      <c r="AO17" s="8">
        <v>6726476</v>
      </c>
      <c r="AP17"/>
      <c r="AQ17"/>
      <c r="AR17"/>
      <c r="AS17"/>
      <c r="AT17"/>
      <c r="AU17"/>
      <c r="AV17"/>
      <c r="AW17"/>
    </row>
    <row r="18" spans="1:49" s="2" customFormat="1" x14ac:dyDescent="0.25">
      <c r="A18" s="11" t="s">
        <v>4</v>
      </c>
      <c r="B18" s="14"/>
      <c r="C18" s="13"/>
      <c r="D18" s="13"/>
      <c r="E18" s="13"/>
      <c r="F18" s="10">
        <f t="shared" ref="F18:X18" si="32">F34+F50+F66+F82+F98</f>
        <v>516746</v>
      </c>
      <c r="G18" s="9">
        <f t="shared" si="32"/>
        <v>12516</v>
      </c>
      <c r="H18" s="9">
        <f t="shared" si="32"/>
        <v>6233</v>
      </c>
      <c r="I18" s="8">
        <f t="shared" si="32"/>
        <v>3130997</v>
      </c>
      <c r="J18" s="10">
        <f t="shared" si="32"/>
        <v>575464</v>
      </c>
      <c r="K18" s="9">
        <f t="shared" si="32"/>
        <v>21887</v>
      </c>
      <c r="L18" s="9">
        <f t="shared" si="32"/>
        <v>10700</v>
      </c>
      <c r="M18" s="8">
        <f t="shared" ref="M18" si="33">M34+M50+M66+M82+M98</f>
        <v>3381471</v>
      </c>
      <c r="N18" s="10">
        <f t="shared" si="32"/>
        <v>592596</v>
      </c>
      <c r="O18" s="9">
        <f t="shared" si="32"/>
        <v>12013</v>
      </c>
      <c r="P18" s="9">
        <f t="shared" si="32"/>
        <v>9530</v>
      </c>
      <c r="Q18" s="8">
        <f t="shared" ref="Q18" si="34">Q34+Q50+Q66+Q82+Q98</f>
        <v>3488260</v>
      </c>
      <c r="R18" s="10">
        <f t="shared" si="32"/>
        <v>632801</v>
      </c>
      <c r="S18" s="9">
        <f t="shared" si="32"/>
        <v>16054</v>
      </c>
      <c r="T18" s="9">
        <f t="shared" si="32"/>
        <v>10613</v>
      </c>
      <c r="U18" s="8">
        <f t="shared" si="0"/>
        <v>3698363</v>
      </c>
      <c r="V18" s="10">
        <f t="shared" si="32"/>
        <v>69760</v>
      </c>
      <c r="W18" s="9">
        <f t="shared" si="32"/>
        <v>2767</v>
      </c>
      <c r="X18" s="9">
        <f t="shared" si="32"/>
        <v>3142</v>
      </c>
      <c r="Y18" s="8">
        <f t="shared" si="0"/>
        <v>416406</v>
      </c>
      <c r="Z18" s="10">
        <f t="shared" ref="Z18:AC18" si="35">SUM(Z34,Z50,Z66,Z82,Z98)</f>
        <v>692852</v>
      </c>
      <c r="AA18" s="9">
        <f t="shared" si="35"/>
        <v>11760</v>
      </c>
      <c r="AB18" s="9">
        <f t="shared" si="35"/>
        <v>9497</v>
      </c>
      <c r="AC18" s="8">
        <f t="shared" si="35"/>
        <v>3968167</v>
      </c>
      <c r="AD18" s="10">
        <v>244305</v>
      </c>
      <c r="AE18" s="9">
        <v>5067</v>
      </c>
      <c r="AF18" s="9">
        <v>3965</v>
      </c>
      <c r="AG18" s="8">
        <v>3635371</v>
      </c>
      <c r="AH18" s="10">
        <v>737313</v>
      </c>
      <c r="AI18" s="9">
        <v>16661</v>
      </c>
      <c r="AJ18" s="9">
        <v>12105</v>
      </c>
      <c r="AK18" s="8">
        <v>4270581</v>
      </c>
      <c r="AL18" s="10">
        <v>770134</v>
      </c>
      <c r="AM18" s="9">
        <v>24556</v>
      </c>
      <c r="AN18" s="9">
        <v>13218</v>
      </c>
      <c r="AO18" s="8">
        <v>4444227</v>
      </c>
      <c r="AP18"/>
      <c r="AQ18"/>
      <c r="AR18"/>
      <c r="AS18"/>
      <c r="AT18"/>
      <c r="AU18"/>
      <c r="AV18"/>
      <c r="AW18"/>
    </row>
    <row r="19" spans="1:49" s="2" customFormat="1" x14ac:dyDescent="0.25">
      <c r="A19" s="11" t="s">
        <v>3</v>
      </c>
      <c r="B19" s="14"/>
      <c r="C19" s="13"/>
      <c r="D19" s="13"/>
      <c r="E19" s="13"/>
      <c r="F19" s="10">
        <f t="shared" ref="F19:X19" si="36">F35+F51+F67+F83+F99</f>
        <v>676140</v>
      </c>
      <c r="G19" s="9">
        <f t="shared" si="36"/>
        <v>9784</v>
      </c>
      <c r="H19" s="9">
        <f t="shared" si="36"/>
        <v>8833</v>
      </c>
      <c r="I19" s="8">
        <f t="shared" si="36"/>
        <v>3985952</v>
      </c>
      <c r="J19" s="10">
        <f t="shared" si="36"/>
        <v>760491</v>
      </c>
      <c r="K19" s="9">
        <f t="shared" si="36"/>
        <v>9767</v>
      </c>
      <c r="L19" s="9">
        <f t="shared" si="36"/>
        <v>10165</v>
      </c>
      <c r="M19" s="8">
        <f t="shared" ref="M19" si="37">M35+M51+M67+M83+M99</f>
        <v>4482059</v>
      </c>
      <c r="N19" s="10">
        <f t="shared" si="36"/>
        <v>765482</v>
      </c>
      <c r="O19" s="9">
        <f t="shared" si="36"/>
        <v>10142</v>
      </c>
      <c r="P19" s="9">
        <f t="shared" si="36"/>
        <v>10497</v>
      </c>
      <c r="Q19" s="8">
        <f t="shared" ref="Q19" si="38">Q35+Q51+Q67+Q83+Q99</f>
        <v>4517523</v>
      </c>
      <c r="R19" s="10">
        <f t="shared" si="36"/>
        <v>842825</v>
      </c>
      <c r="S19" s="9">
        <f t="shared" si="36"/>
        <v>11280</v>
      </c>
      <c r="T19" s="9">
        <f t="shared" si="36"/>
        <v>11593</v>
      </c>
      <c r="U19" s="8">
        <f t="shared" si="0"/>
        <v>4958626</v>
      </c>
      <c r="V19" s="10">
        <f t="shared" si="36"/>
        <v>158575</v>
      </c>
      <c r="W19" s="9">
        <f t="shared" si="36"/>
        <v>4124</v>
      </c>
      <c r="X19" s="9">
        <f t="shared" si="36"/>
        <v>3929</v>
      </c>
      <c r="Y19" s="8">
        <f t="shared" si="0"/>
        <v>951297</v>
      </c>
      <c r="Z19" s="10">
        <f t="shared" ref="Z19:AC19" si="39">SUM(Z35,Z51,Z67,Z83,Z99)</f>
        <v>917190</v>
      </c>
      <c r="AA19" s="9">
        <f t="shared" si="39"/>
        <v>15841</v>
      </c>
      <c r="AB19" s="9">
        <f t="shared" si="39"/>
        <v>10348</v>
      </c>
      <c r="AC19" s="8">
        <f t="shared" si="39"/>
        <v>5409532</v>
      </c>
      <c r="AD19" s="10">
        <v>962710</v>
      </c>
      <c r="AE19" s="9">
        <v>19283</v>
      </c>
      <c r="AF19" s="9">
        <v>12512</v>
      </c>
      <c r="AG19" s="8">
        <v>5636873</v>
      </c>
      <c r="AH19" s="10">
        <v>964187</v>
      </c>
      <c r="AI19" s="9">
        <v>20880</v>
      </c>
      <c r="AJ19" s="9">
        <v>14021</v>
      </c>
      <c r="AK19" s="8">
        <v>5620245</v>
      </c>
      <c r="AL19" s="10">
        <v>1052917</v>
      </c>
      <c r="AM19" s="9">
        <v>20830</v>
      </c>
      <c r="AN19" s="9">
        <v>15130</v>
      </c>
      <c r="AO19" s="8">
        <v>6142602</v>
      </c>
      <c r="AP19"/>
      <c r="AQ19"/>
      <c r="AR19"/>
      <c r="AS19"/>
      <c r="AT19"/>
      <c r="AU19"/>
      <c r="AV19"/>
      <c r="AW19"/>
    </row>
    <row r="20" spans="1:49" s="2" customFormat="1" x14ac:dyDescent="0.25">
      <c r="A20" s="11" t="s">
        <v>2</v>
      </c>
      <c r="B20" s="10">
        <f t="shared" ref="B20:E21" si="40">B36+B52+B68+B84+B100</f>
        <v>507303</v>
      </c>
      <c r="C20" s="9">
        <f t="shared" si="40"/>
        <v>5887</v>
      </c>
      <c r="D20" s="9">
        <f t="shared" si="40"/>
        <v>7213</v>
      </c>
      <c r="E20" s="8">
        <f>E36+E52+E68+E84+E100</f>
        <v>2835435</v>
      </c>
      <c r="F20" s="10">
        <f t="shared" ref="F20:X20" si="41">F36+F52+F68+F84+F100</f>
        <v>625203</v>
      </c>
      <c r="G20" s="9">
        <f t="shared" si="41"/>
        <v>11482</v>
      </c>
      <c r="H20" s="9">
        <f t="shared" si="41"/>
        <v>9245</v>
      </c>
      <c r="I20" s="8">
        <f t="shared" si="41"/>
        <v>3651878</v>
      </c>
      <c r="J20" s="10">
        <f t="shared" si="41"/>
        <v>726651</v>
      </c>
      <c r="K20" s="9">
        <f t="shared" si="41"/>
        <v>11881</v>
      </c>
      <c r="L20" s="9">
        <f t="shared" si="41"/>
        <v>11826</v>
      </c>
      <c r="M20" s="8">
        <f t="shared" ref="M20" si="42">M36+M52+M68+M84+M100</f>
        <v>4245132</v>
      </c>
      <c r="N20" s="10">
        <f t="shared" si="41"/>
        <v>767417</v>
      </c>
      <c r="O20" s="9">
        <f t="shared" si="41"/>
        <v>12285</v>
      </c>
      <c r="P20" s="9">
        <f t="shared" si="41"/>
        <v>12482</v>
      </c>
      <c r="Q20" s="8">
        <f t="shared" ref="Q20" si="43">Q36+Q52+Q68+Q84+Q100</f>
        <v>4489657</v>
      </c>
      <c r="R20" s="10">
        <f t="shared" si="41"/>
        <v>836092</v>
      </c>
      <c r="S20" s="9">
        <f t="shared" si="41"/>
        <v>12429</v>
      </c>
      <c r="T20" s="9">
        <f t="shared" si="41"/>
        <v>11675</v>
      </c>
      <c r="U20" s="8">
        <f t="shared" si="0"/>
        <v>4865813</v>
      </c>
      <c r="V20" s="10">
        <f t="shared" si="41"/>
        <v>265377</v>
      </c>
      <c r="W20" s="9">
        <f t="shared" si="41"/>
        <v>4507</v>
      </c>
      <c r="X20" s="9">
        <f t="shared" si="41"/>
        <v>4434</v>
      </c>
      <c r="Y20" s="8">
        <f t="shared" si="0"/>
        <v>1570954</v>
      </c>
      <c r="Z20" s="10">
        <f t="shared" ref="Z20:AC20" si="44">SUM(Z36,Z52,Z68,Z84,Z100)</f>
        <v>1007577</v>
      </c>
      <c r="AA20" s="9">
        <f t="shared" si="44"/>
        <v>10885</v>
      </c>
      <c r="AB20" s="9">
        <f t="shared" si="44"/>
        <v>10798</v>
      </c>
      <c r="AC20" s="8">
        <f t="shared" si="44"/>
        <v>5888221</v>
      </c>
      <c r="AD20" s="10">
        <v>969196</v>
      </c>
      <c r="AE20" s="9">
        <v>13269</v>
      </c>
      <c r="AF20" s="9">
        <v>10367</v>
      </c>
      <c r="AG20" s="8">
        <v>5634430</v>
      </c>
      <c r="AH20" s="10">
        <v>1023314</v>
      </c>
      <c r="AI20" s="9">
        <v>13568</v>
      </c>
      <c r="AJ20" s="9">
        <v>14636</v>
      </c>
      <c r="AK20" s="8">
        <v>5893137</v>
      </c>
      <c r="AL20" s="10">
        <v>1089057</v>
      </c>
      <c r="AM20" s="9">
        <v>18487</v>
      </c>
      <c r="AN20" s="9">
        <v>14621</v>
      </c>
      <c r="AO20" s="8">
        <v>6251229</v>
      </c>
      <c r="AP20"/>
      <c r="AQ20"/>
      <c r="AR20"/>
      <c r="AS20"/>
      <c r="AT20"/>
      <c r="AU20"/>
      <c r="AV20"/>
      <c r="AW20"/>
    </row>
    <row r="21" spans="1:49" s="2" customFormat="1" x14ac:dyDescent="0.25">
      <c r="A21" s="7" t="s">
        <v>1</v>
      </c>
      <c r="B21" s="10">
        <f t="shared" si="40"/>
        <v>562306</v>
      </c>
      <c r="C21" s="9">
        <f t="shared" si="40"/>
        <v>9009</v>
      </c>
      <c r="D21" s="9">
        <f t="shared" si="40"/>
        <v>6954</v>
      </c>
      <c r="E21" s="4">
        <f t="shared" si="40"/>
        <v>3153914</v>
      </c>
      <c r="F21" s="6">
        <f t="shared" ref="F21:X21" si="45">F37+F53+F69+F85+F101</f>
        <v>674942</v>
      </c>
      <c r="G21" s="5">
        <f t="shared" si="45"/>
        <v>14937</v>
      </c>
      <c r="H21" s="5">
        <f t="shared" si="45"/>
        <v>10620</v>
      </c>
      <c r="I21" s="4">
        <f t="shared" si="45"/>
        <v>3948791</v>
      </c>
      <c r="J21" s="6">
        <f t="shared" si="45"/>
        <v>827529</v>
      </c>
      <c r="K21" s="5">
        <f t="shared" si="45"/>
        <v>15359</v>
      </c>
      <c r="L21" s="5">
        <f t="shared" si="45"/>
        <v>12695</v>
      </c>
      <c r="M21" s="4">
        <f t="shared" ref="M21" si="46">M37+M53+M69+M85+M101</f>
        <v>4827755</v>
      </c>
      <c r="N21" s="6">
        <f t="shared" si="45"/>
        <v>879528</v>
      </c>
      <c r="O21" s="5">
        <f t="shared" si="45"/>
        <v>16881</v>
      </c>
      <c r="P21" s="5">
        <f t="shared" si="45"/>
        <v>13436</v>
      </c>
      <c r="Q21" s="4">
        <f t="shared" ref="Q21" si="47">Q37+Q53+Q69+Q85+Q101</f>
        <v>5137949</v>
      </c>
      <c r="R21" s="6">
        <f t="shared" si="45"/>
        <v>997660</v>
      </c>
      <c r="S21" s="5">
        <f t="shared" si="45"/>
        <v>14120</v>
      </c>
      <c r="T21" s="5">
        <f t="shared" si="45"/>
        <v>12571</v>
      </c>
      <c r="U21" s="4">
        <f t="shared" si="0"/>
        <v>5801775</v>
      </c>
      <c r="V21" s="6">
        <f t="shared" si="45"/>
        <v>668721</v>
      </c>
      <c r="W21" s="5">
        <f t="shared" si="45"/>
        <v>5270</v>
      </c>
      <c r="X21" s="5">
        <f t="shared" si="45"/>
        <v>7159</v>
      </c>
      <c r="Y21" s="4">
        <f t="shared" si="0"/>
        <v>3985422</v>
      </c>
      <c r="Z21" s="6">
        <f t="shared" ref="Z21:AC21" si="48">SUM(Z37,Z53,Z69,Z85,Z101)</f>
        <v>1096884</v>
      </c>
      <c r="AA21" s="5">
        <f t="shared" si="48"/>
        <v>11588</v>
      </c>
      <c r="AB21" s="5">
        <f t="shared" si="48"/>
        <v>10448</v>
      </c>
      <c r="AC21" s="4">
        <f t="shared" si="48"/>
        <v>6376715</v>
      </c>
      <c r="AD21" s="6">
        <v>1092288</v>
      </c>
      <c r="AE21" s="5">
        <v>14606</v>
      </c>
      <c r="AF21" s="5">
        <v>10449</v>
      </c>
      <c r="AG21" s="4">
        <v>6321800</v>
      </c>
      <c r="AH21" s="6">
        <v>1126521</v>
      </c>
      <c r="AI21" s="5">
        <v>18150</v>
      </c>
      <c r="AJ21" s="5">
        <v>15143</v>
      </c>
      <c r="AK21" s="4">
        <v>6490115</v>
      </c>
      <c r="AL21" s="6">
        <v>1225878</v>
      </c>
      <c r="AM21" s="5">
        <v>16637</v>
      </c>
      <c r="AN21" s="5">
        <v>15453</v>
      </c>
      <c r="AO21" s="4">
        <v>7048375</v>
      </c>
      <c r="AP21"/>
      <c r="AQ21"/>
      <c r="AR21"/>
      <c r="AS21"/>
      <c r="AT21"/>
      <c r="AU21"/>
      <c r="AV21"/>
      <c r="AW21"/>
    </row>
    <row r="22" spans="1:49" s="2" customFormat="1" ht="15.75" thickBot="1" x14ac:dyDescent="0.3">
      <c r="A22" s="3" t="s">
        <v>0</v>
      </c>
      <c r="B22" s="17">
        <f t="shared" ref="B22:AC22" si="49">SUM(B10:B21)</f>
        <v>1069609</v>
      </c>
      <c r="C22" s="17">
        <f t="shared" si="49"/>
        <v>14896</v>
      </c>
      <c r="D22" s="17">
        <f t="shared" si="49"/>
        <v>14167</v>
      </c>
      <c r="E22" s="17">
        <f t="shared" si="49"/>
        <v>5989349</v>
      </c>
      <c r="F22" s="17">
        <f t="shared" si="49"/>
        <v>7180916</v>
      </c>
      <c r="G22" s="17">
        <f t="shared" si="49"/>
        <v>106752</v>
      </c>
      <c r="H22" s="17">
        <f t="shared" si="49"/>
        <v>83949</v>
      </c>
      <c r="I22" s="17">
        <f t="shared" si="49"/>
        <v>42954310</v>
      </c>
      <c r="J22" s="17">
        <f t="shared" si="49"/>
        <v>8247375</v>
      </c>
      <c r="K22" s="17">
        <f t="shared" si="49"/>
        <v>164616</v>
      </c>
      <c r="L22" s="17">
        <f t="shared" si="49"/>
        <v>123159</v>
      </c>
      <c r="M22" s="17">
        <f t="shared" si="49"/>
        <v>48205031</v>
      </c>
      <c r="N22" s="17">
        <f t="shared" si="49"/>
        <v>8951340</v>
      </c>
      <c r="O22" s="17">
        <f t="shared" si="49"/>
        <v>167375</v>
      </c>
      <c r="P22" s="17">
        <f t="shared" si="49"/>
        <v>131582</v>
      </c>
      <c r="Q22" s="17">
        <f t="shared" si="49"/>
        <v>52264604</v>
      </c>
      <c r="R22" s="17">
        <f t="shared" si="49"/>
        <v>9974678</v>
      </c>
      <c r="S22" s="17">
        <f t="shared" si="49"/>
        <v>163901</v>
      </c>
      <c r="T22" s="17">
        <f t="shared" si="49"/>
        <v>143716</v>
      </c>
      <c r="U22" s="17">
        <f t="shared" si="49"/>
        <v>58082622</v>
      </c>
      <c r="V22" s="17">
        <f t="shared" si="49"/>
        <v>3875366</v>
      </c>
      <c r="W22" s="17">
        <f t="shared" si="49"/>
        <v>83983</v>
      </c>
      <c r="X22" s="17">
        <f t="shared" si="49"/>
        <v>58040</v>
      </c>
      <c r="Y22" s="17">
        <f t="shared" si="49"/>
        <v>22662523</v>
      </c>
      <c r="Z22" s="17">
        <f t="shared" si="49"/>
        <v>9411568</v>
      </c>
      <c r="AA22" s="17">
        <f t="shared" si="49"/>
        <v>119071</v>
      </c>
      <c r="AB22" s="17">
        <f t="shared" si="49"/>
        <v>106109</v>
      </c>
      <c r="AC22" s="17">
        <f t="shared" si="49"/>
        <v>54868709</v>
      </c>
      <c r="AD22" s="17">
        <v>9200481</v>
      </c>
      <c r="AE22" s="17">
        <v>137162</v>
      </c>
      <c r="AF22" s="17">
        <v>106872</v>
      </c>
      <c r="AG22" s="17">
        <v>64634336</v>
      </c>
      <c r="AH22" s="17">
        <v>11739745</v>
      </c>
      <c r="AI22" s="17">
        <v>212223</v>
      </c>
      <c r="AJ22" s="17">
        <v>151841</v>
      </c>
      <c r="AK22" s="17">
        <v>67936395</v>
      </c>
      <c r="AL22" s="17">
        <v>12776720</v>
      </c>
      <c r="AM22" s="17">
        <v>226122</v>
      </c>
      <c r="AN22" s="17">
        <v>166711</v>
      </c>
      <c r="AO22" s="17">
        <v>73805642</v>
      </c>
      <c r="AP22"/>
      <c r="AQ22"/>
      <c r="AR22"/>
      <c r="AS22"/>
      <c r="AT22"/>
      <c r="AU22"/>
      <c r="AV22"/>
      <c r="AW22"/>
    </row>
    <row r="23" spans="1:49" ht="16.5" thickTop="1" thickBot="1" x14ac:dyDescent="0.3"/>
    <row r="24" spans="1:49" ht="15.75" customHeight="1" thickTop="1" x14ac:dyDescent="0.25">
      <c r="B24" s="29" t="s">
        <v>15</v>
      </c>
      <c r="C24" s="30"/>
      <c r="D24" s="31"/>
      <c r="E24" s="24" t="s">
        <v>22</v>
      </c>
      <c r="F24" s="29" t="s">
        <v>15</v>
      </c>
      <c r="G24" s="30"/>
      <c r="H24" s="31"/>
      <c r="I24" s="24" t="s">
        <v>22</v>
      </c>
      <c r="J24" s="29" t="s">
        <v>15</v>
      </c>
      <c r="K24" s="30"/>
      <c r="L24" s="31"/>
      <c r="M24" s="24" t="s">
        <v>22</v>
      </c>
      <c r="N24" s="29" t="s">
        <v>15</v>
      </c>
      <c r="O24" s="30"/>
      <c r="P24" s="31"/>
      <c r="Q24" s="24" t="s">
        <v>22</v>
      </c>
      <c r="R24" s="29" t="s">
        <v>15</v>
      </c>
      <c r="S24" s="30"/>
      <c r="T24" s="31"/>
      <c r="U24" s="24" t="s">
        <v>22</v>
      </c>
      <c r="V24" s="29" t="s">
        <v>15</v>
      </c>
      <c r="W24" s="30"/>
      <c r="X24" s="31"/>
      <c r="Y24" s="24" t="s">
        <v>22</v>
      </c>
      <c r="Z24" s="29" t="s">
        <v>15</v>
      </c>
      <c r="AA24" s="30"/>
      <c r="AB24" s="31"/>
      <c r="AC24" s="24" t="s">
        <v>22</v>
      </c>
      <c r="AD24" s="29" t="s">
        <v>15</v>
      </c>
      <c r="AE24" s="30"/>
      <c r="AF24" s="31"/>
      <c r="AG24" s="24" t="s">
        <v>22</v>
      </c>
      <c r="AH24" s="29" t="s">
        <v>15</v>
      </c>
      <c r="AI24" s="30"/>
      <c r="AJ24" s="31"/>
      <c r="AK24" s="24" t="s">
        <v>22</v>
      </c>
      <c r="AL24" s="29" t="s">
        <v>15</v>
      </c>
      <c r="AM24" s="30"/>
      <c r="AN24" s="31"/>
      <c r="AO24" s="24" t="s">
        <v>22</v>
      </c>
    </row>
    <row r="25" spans="1:49" ht="48" customHeight="1" x14ac:dyDescent="0.25">
      <c r="A25" s="21" t="s">
        <v>18</v>
      </c>
      <c r="B25" s="16" t="s">
        <v>26</v>
      </c>
      <c r="C25" s="16" t="s">
        <v>13</v>
      </c>
      <c r="D25" s="16" t="s">
        <v>27</v>
      </c>
      <c r="E25" s="16" t="s">
        <v>21</v>
      </c>
      <c r="F25" s="16" t="s">
        <v>26</v>
      </c>
      <c r="G25" s="16" t="s">
        <v>13</v>
      </c>
      <c r="H25" s="16" t="s">
        <v>27</v>
      </c>
      <c r="I25" s="16" t="s">
        <v>21</v>
      </c>
      <c r="J25" s="16" t="s">
        <v>26</v>
      </c>
      <c r="K25" s="16" t="s">
        <v>13</v>
      </c>
      <c r="L25" s="16" t="s">
        <v>27</v>
      </c>
      <c r="M25" s="16" t="s">
        <v>21</v>
      </c>
      <c r="N25" s="16" t="s">
        <v>26</v>
      </c>
      <c r="O25" s="16" t="s">
        <v>13</v>
      </c>
      <c r="P25" s="16" t="s">
        <v>27</v>
      </c>
      <c r="Q25" s="16" t="s">
        <v>21</v>
      </c>
      <c r="R25" s="16" t="s">
        <v>26</v>
      </c>
      <c r="S25" s="16" t="s">
        <v>13</v>
      </c>
      <c r="T25" s="16" t="s">
        <v>27</v>
      </c>
      <c r="U25" s="16" t="s">
        <v>21</v>
      </c>
      <c r="V25" s="16" t="s">
        <v>26</v>
      </c>
      <c r="W25" s="16" t="s">
        <v>13</v>
      </c>
      <c r="X25" s="16" t="s">
        <v>27</v>
      </c>
      <c r="Y25" s="16" t="s">
        <v>21</v>
      </c>
      <c r="Z25" s="16" t="s">
        <v>26</v>
      </c>
      <c r="AA25" s="16" t="s">
        <v>13</v>
      </c>
      <c r="AB25" s="16" t="s">
        <v>27</v>
      </c>
      <c r="AC25" s="16" t="s">
        <v>21</v>
      </c>
      <c r="AD25" s="16" t="s">
        <v>26</v>
      </c>
      <c r="AE25" s="16" t="s">
        <v>13</v>
      </c>
      <c r="AF25" s="16" t="s">
        <v>27</v>
      </c>
      <c r="AG25" s="16" t="s">
        <v>21</v>
      </c>
      <c r="AH25" s="16" t="s">
        <v>26</v>
      </c>
      <c r="AI25" s="16" t="s">
        <v>13</v>
      </c>
      <c r="AJ25" s="16" t="s">
        <v>27</v>
      </c>
      <c r="AK25" s="16" t="s">
        <v>21</v>
      </c>
      <c r="AL25" s="16" t="s">
        <v>26</v>
      </c>
      <c r="AM25" s="16" t="s">
        <v>13</v>
      </c>
      <c r="AN25" s="16" t="s">
        <v>27</v>
      </c>
      <c r="AO25" s="16" t="s">
        <v>21</v>
      </c>
    </row>
    <row r="26" spans="1:49" s="2" customFormat="1" ht="15" customHeight="1" x14ac:dyDescent="0.25">
      <c r="A26" s="15" t="s">
        <v>12</v>
      </c>
      <c r="B26" s="14"/>
      <c r="C26" s="13"/>
      <c r="D26" s="13"/>
      <c r="E26" s="13"/>
      <c r="F26" s="25">
        <v>581794</v>
      </c>
      <c r="G26" s="27">
        <v>5696</v>
      </c>
      <c r="H26" s="27">
        <v>2993</v>
      </c>
      <c r="I26" s="26">
        <v>3516870</v>
      </c>
      <c r="J26" s="25">
        <v>677468</v>
      </c>
      <c r="K26" s="27">
        <v>4585</v>
      </c>
      <c r="L26" s="27">
        <v>3427</v>
      </c>
      <c r="M26" s="26">
        <v>4082875</v>
      </c>
      <c r="N26" s="25">
        <v>776075</v>
      </c>
      <c r="O26" s="27">
        <v>4955</v>
      </c>
      <c r="P26" s="27">
        <v>5570</v>
      </c>
      <c r="Q26" s="26">
        <v>4681521</v>
      </c>
      <c r="R26" s="25">
        <v>814264</v>
      </c>
      <c r="S26" s="27">
        <v>5469</v>
      </c>
      <c r="T26" s="27">
        <v>5069</v>
      </c>
      <c r="U26" s="26">
        <v>4910080</v>
      </c>
      <c r="V26" s="25">
        <v>961341</v>
      </c>
      <c r="W26" s="27">
        <v>6004</v>
      </c>
      <c r="X26" s="27">
        <v>5139</v>
      </c>
      <c r="Y26" s="26">
        <v>5803121</v>
      </c>
      <c r="Z26" s="25">
        <v>751311</v>
      </c>
      <c r="AA26" s="27">
        <v>2893</v>
      </c>
      <c r="AB26" s="27">
        <v>3065</v>
      </c>
      <c r="AC26" s="26">
        <v>4521196</v>
      </c>
      <c r="AD26" s="25">
        <v>972094</v>
      </c>
      <c r="AE26" s="27">
        <v>6320</v>
      </c>
      <c r="AF26" s="27">
        <v>4552</v>
      </c>
      <c r="AG26" s="26">
        <v>5851020</v>
      </c>
      <c r="AH26" s="25">
        <v>1040416</v>
      </c>
      <c r="AI26" s="27">
        <v>7292</v>
      </c>
      <c r="AJ26" s="27">
        <v>3476</v>
      </c>
      <c r="AK26" s="26">
        <v>6266044</v>
      </c>
      <c r="AL26" s="25">
        <v>1073262</v>
      </c>
      <c r="AM26" s="27">
        <v>7140</v>
      </c>
      <c r="AN26" s="27">
        <v>4428</v>
      </c>
      <c r="AO26" s="26">
        <v>6468747</v>
      </c>
    </row>
    <row r="27" spans="1:49" s="2" customFormat="1" x14ac:dyDescent="0.25">
      <c r="A27" s="11" t="s">
        <v>11</v>
      </c>
      <c r="B27" s="14"/>
      <c r="C27" s="13"/>
      <c r="D27" s="13"/>
      <c r="E27" s="13"/>
      <c r="F27" s="10">
        <v>633652</v>
      </c>
      <c r="G27" s="9">
        <v>2541</v>
      </c>
      <c r="H27" s="9">
        <v>2430</v>
      </c>
      <c r="I27" s="8">
        <v>3823987</v>
      </c>
      <c r="J27" s="10">
        <v>647106</v>
      </c>
      <c r="K27" s="9">
        <v>3087</v>
      </c>
      <c r="L27" s="9">
        <v>3427</v>
      </c>
      <c r="M27" s="8">
        <v>3899291</v>
      </c>
      <c r="N27" s="10">
        <v>749869</v>
      </c>
      <c r="O27" s="9">
        <v>2410</v>
      </c>
      <c r="P27" s="9">
        <v>5405</v>
      </c>
      <c r="Q27" s="8">
        <v>4538453</v>
      </c>
      <c r="R27" s="10">
        <v>817254</v>
      </c>
      <c r="S27" s="9">
        <v>3024</v>
      </c>
      <c r="T27" s="9">
        <v>4019</v>
      </c>
      <c r="U27" s="8">
        <v>4953106</v>
      </c>
      <c r="V27" s="10">
        <v>837624</v>
      </c>
      <c r="W27" s="9">
        <v>4823</v>
      </c>
      <c r="X27" s="9">
        <v>5082</v>
      </c>
      <c r="Y27" s="8">
        <v>5058594</v>
      </c>
      <c r="Z27" s="10">
        <v>650886</v>
      </c>
      <c r="AA27" s="9">
        <v>3832</v>
      </c>
      <c r="AB27" s="9">
        <v>3269</v>
      </c>
      <c r="AC27" s="8">
        <v>3922026</v>
      </c>
      <c r="AD27" s="10">
        <v>929111</v>
      </c>
      <c r="AE27" s="9">
        <v>4134</v>
      </c>
      <c r="AF27" s="9">
        <v>3958</v>
      </c>
      <c r="AG27" s="8">
        <v>5608523</v>
      </c>
      <c r="AH27" s="10">
        <v>995877</v>
      </c>
      <c r="AI27" s="9">
        <v>4996</v>
      </c>
      <c r="AJ27" s="9">
        <v>2909</v>
      </c>
      <c r="AK27" s="8">
        <v>6021020</v>
      </c>
      <c r="AL27" s="10">
        <v>1148921</v>
      </c>
      <c r="AM27" s="9">
        <v>4437</v>
      </c>
      <c r="AN27" s="9">
        <v>4063</v>
      </c>
      <c r="AO27" s="8">
        <v>6994415</v>
      </c>
    </row>
    <row r="28" spans="1:49" s="2" customFormat="1" x14ac:dyDescent="0.25">
      <c r="A28" s="11" t="s">
        <v>10</v>
      </c>
      <c r="B28" s="14"/>
      <c r="C28" s="13"/>
      <c r="D28" s="13"/>
      <c r="E28" s="13"/>
      <c r="F28" s="10">
        <v>630675</v>
      </c>
      <c r="G28" s="9">
        <v>4953</v>
      </c>
      <c r="H28" s="9">
        <v>2889</v>
      </c>
      <c r="I28" s="8">
        <v>3812417</v>
      </c>
      <c r="J28" s="10">
        <v>615157</v>
      </c>
      <c r="K28" s="9">
        <v>6756</v>
      </c>
      <c r="L28" s="9">
        <v>3963</v>
      </c>
      <c r="M28" s="8">
        <v>3700710</v>
      </c>
      <c r="N28" s="10">
        <v>719084</v>
      </c>
      <c r="O28" s="9">
        <v>7553</v>
      </c>
      <c r="P28" s="9">
        <v>5992</v>
      </c>
      <c r="Q28" s="8">
        <v>4347536</v>
      </c>
      <c r="R28" s="10">
        <v>804042</v>
      </c>
      <c r="S28" s="9">
        <v>6883</v>
      </c>
      <c r="T28" s="9">
        <v>4461</v>
      </c>
      <c r="U28" s="8">
        <v>4849513</v>
      </c>
      <c r="V28" s="10">
        <v>468082</v>
      </c>
      <c r="W28" s="9">
        <v>4429</v>
      </c>
      <c r="X28" s="9">
        <v>4137</v>
      </c>
      <c r="Y28" s="8">
        <v>2825254</v>
      </c>
      <c r="Z28" s="10">
        <v>724746</v>
      </c>
      <c r="AA28" s="9">
        <v>3483</v>
      </c>
      <c r="AB28" s="9">
        <v>2836</v>
      </c>
      <c r="AC28" s="8">
        <v>4365656</v>
      </c>
      <c r="AD28" s="10">
        <v>951949</v>
      </c>
      <c r="AE28" s="9">
        <v>6619</v>
      </c>
      <c r="AF28" s="9">
        <v>4257</v>
      </c>
      <c r="AG28" s="8">
        <v>5740141</v>
      </c>
      <c r="AH28" s="10">
        <v>984825</v>
      </c>
      <c r="AI28" s="9">
        <v>5348</v>
      </c>
      <c r="AJ28" s="9">
        <v>3473</v>
      </c>
      <c r="AK28" s="8">
        <v>5933913</v>
      </c>
      <c r="AL28" s="10">
        <v>1078349</v>
      </c>
      <c r="AM28" s="9">
        <v>4215</v>
      </c>
      <c r="AN28" s="9">
        <v>4782</v>
      </c>
      <c r="AO28" s="8">
        <v>6505080</v>
      </c>
    </row>
    <row r="29" spans="1:49" s="2" customFormat="1" x14ac:dyDescent="0.25">
      <c r="A29" s="11" t="s">
        <v>9</v>
      </c>
      <c r="B29" s="14"/>
      <c r="C29" s="13"/>
      <c r="D29" s="13"/>
      <c r="E29" s="13"/>
      <c r="F29" s="10">
        <v>559102</v>
      </c>
      <c r="G29" s="9">
        <v>4350</v>
      </c>
      <c r="H29" s="9">
        <v>3203</v>
      </c>
      <c r="I29" s="8">
        <v>3369076</v>
      </c>
      <c r="J29" s="10">
        <v>629926</v>
      </c>
      <c r="K29" s="9">
        <v>6134</v>
      </c>
      <c r="L29" s="9">
        <v>3900</v>
      </c>
      <c r="M29" s="8">
        <v>3799627</v>
      </c>
      <c r="N29" s="10">
        <v>657565</v>
      </c>
      <c r="O29" s="9">
        <v>5752</v>
      </c>
      <c r="P29" s="9">
        <v>4900</v>
      </c>
      <c r="Q29" s="8">
        <v>3970613</v>
      </c>
      <c r="R29" s="10">
        <v>794557</v>
      </c>
      <c r="S29" s="9">
        <v>5171</v>
      </c>
      <c r="T29" s="9">
        <v>4133</v>
      </c>
      <c r="U29" s="8">
        <v>4805173</v>
      </c>
      <c r="V29" s="10">
        <v>12191</v>
      </c>
      <c r="W29" s="9">
        <v>559</v>
      </c>
      <c r="X29" s="9">
        <v>339</v>
      </c>
      <c r="Y29" s="8">
        <v>79326</v>
      </c>
      <c r="Z29" s="10">
        <v>630705</v>
      </c>
      <c r="AA29" s="9">
        <v>3394</v>
      </c>
      <c r="AB29" s="9">
        <v>2927</v>
      </c>
      <c r="AC29" s="8">
        <v>3791736</v>
      </c>
      <c r="AD29" s="10">
        <v>917818</v>
      </c>
      <c r="AE29" s="9">
        <v>3220</v>
      </c>
      <c r="AF29" s="9">
        <v>4423</v>
      </c>
      <c r="AG29" s="8">
        <v>5535049</v>
      </c>
      <c r="AH29" s="10">
        <v>910981</v>
      </c>
      <c r="AI29" s="9">
        <v>8089</v>
      </c>
      <c r="AJ29" s="9">
        <v>4201</v>
      </c>
      <c r="AK29" s="8">
        <v>5494350</v>
      </c>
      <c r="AL29" s="10">
        <v>965368</v>
      </c>
      <c r="AM29" s="9">
        <v>8124</v>
      </c>
      <c r="AN29" s="9">
        <v>4584</v>
      </c>
      <c r="AO29" s="8">
        <v>5833074</v>
      </c>
    </row>
    <row r="30" spans="1:49" s="2" customFormat="1" x14ac:dyDescent="0.25">
      <c r="A30" s="11" t="s">
        <v>8</v>
      </c>
      <c r="B30" s="14"/>
      <c r="C30" s="13"/>
      <c r="D30" s="13"/>
      <c r="E30" s="13"/>
      <c r="F30" s="10">
        <v>501800</v>
      </c>
      <c r="G30" s="9">
        <v>4377</v>
      </c>
      <c r="H30" s="9">
        <v>3398</v>
      </c>
      <c r="I30" s="8">
        <v>3023772</v>
      </c>
      <c r="J30" s="10">
        <v>508528</v>
      </c>
      <c r="K30" s="9">
        <v>4722</v>
      </c>
      <c r="L30" s="9">
        <v>3914</v>
      </c>
      <c r="M30" s="8">
        <v>3061120</v>
      </c>
      <c r="N30" s="10">
        <v>541662</v>
      </c>
      <c r="O30" s="9">
        <v>3662</v>
      </c>
      <c r="P30" s="9">
        <v>3479</v>
      </c>
      <c r="Q30" s="8">
        <v>3258785</v>
      </c>
      <c r="R30" s="10">
        <v>577971</v>
      </c>
      <c r="S30" s="9">
        <v>2820</v>
      </c>
      <c r="T30" s="9">
        <v>5138</v>
      </c>
      <c r="U30" s="8">
        <v>3482730</v>
      </c>
      <c r="V30" s="10">
        <v>6243</v>
      </c>
      <c r="W30" s="9">
        <v>4379</v>
      </c>
      <c r="X30" s="9">
        <v>265</v>
      </c>
      <c r="Y30" s="8">
        <v>38346</v>
      </c>
      <c r="Z30" s="10">
        <v>516406</v>
      </c>
      <c r="AA30" s="9">
        <v>2675</v>
      </c>
      <c r="AB30" s="9">
        <v>3715</v>
      </c>
      <c r="AC30" s="8">
        <v>3104106</v>
      </c>
      <c r="AD30" s="10">
        <v>726830</v>
      </c>
      <c r="AE30" s="9">
        <v>12162</v>
      </c>
      <c r="AF30" s="9">
        <v>3658</v>
      </c>
      <c r="AG30" s="8">
        <v>4383223</v>
      </c>
      <c r="AH30" s="10">
        <v>649875</v>
      </c>
      <c r="AI30" s="9">
        <v>7754</v>
      </c>
      <c r="AJ30" s="9">
        <v>3718</v>
      </c>
      <c r="AK30" s="8">
        <v>3911653</v>
      </c>
      <c r="AL30" s="10">
        <v>697531</v>
      </c>
      <c r="AM30" s="9">
        <v>14067</v>
      </c>
      <c r="AN30" s="9">
        <v>3895</v>
      </c>
      <c r="AO30" s="8">
        <v>4203624</v>
      </c>
    </row>
    <row r="31" spans="1:49" s="2" customFormat="1" x14ac:dyDescent="0.25">
      <c r="A31" s="11" t="s">
        <v>7</v>
      </c>
      <c r="B31" s="14"/>
      <c r="C31" s="13"/>
      <c r="D31" s="13"/>
      <c r="E31" s="13"/>
      <c r="F31" s="10">
        <v>391241</v>
      </c>
      <c r="G31" s="9">
        <v>2771</v>
      </c>
      <c r="H31" s="9">
        <v>3030</v>
      </c>
      <c r="I31" s="8">
        <v>2363072</v>
      </c>
      <c r="J31" s="10">
        <v>428152</v>
      </c>
      <c r="K31" s="9">
        <v>12928</v>
      </c>
      <c r="L31" s="9">
        <v>3553</v>
      </c>
      <c r="M31" s="8">
        <v>2606251</v>
      </c>
      <c r="N31" s="10">
        <v>446483</v>
      </c>
      <c r="O31" s="9">
        <v>10957</v>
      </c>
      <c r="P31" s="9">
        <v>3720</v>
      </c>
      <c r="Q31" s="8">
        <v>2697099</v>
      </c>
      <c r="R31" s="10">
        <v>549032</v>
      </c>
      <c r="S31" s="9">
        <v>13096</v>
      </c>
      <c r="T31" s="9">
        <v>5194</v>
      </c>
      <c r="U31" s="8">
        <v>3332087</v>
      </c>
      <c r="V31" s="10">
        <v>2582</v>
      </c>
      <c r="W31" s="9">
        <v>5717</v>
      </c>
      <c r="X31" s="9">
        <v>354</v>
      </c>
      <c r="Y31" s="8">
        <v>15744</v>
      </c>
      <c r="Z31" s="10">
        <v>409649</v>
      </c>
      <c r="AA31" s="9">
        <v>5250</v>
      </c>
      <c r="AB31" s="9">
        <v>3235</v>
      </c>
      <c r="AC31" s="8">
        <v>2466204</v>
      </c>
      <c r="AD31" s="10">
        <v>644088</v>
      </c>
      <c r="AE31" s="9">
        <v>8190</v>
      </c>
      <c r="AF31" s="9">
        <v>3459</v>
      </c>
      <c r="AG31" s="8">
        <v>3887208</v>
      </c>
      <c r="AH31" s="10">
        <v>610088</v>
      </c>
      <c r="AI31" s="9">
        <v>14444</v>
      </c>
      <c r="AJ31" s="9">
        <v>3617</v>
      </c>
      <c r="AK31" s="8">
        <v>3685488</v>
      </c>
      <c r="AL31" s="10">
        <v>613542</v>
      </c>
      <c r="AM31" s="9">
        <v>16474</v>
      </c>
      <c r="AN31" s="9">
        <v>4333</v>
      </c>
      <c r="AO31" s="8">
        <v>3708222</v>
      </c>
    </row>
    <row r="32" spans="1:49" s="2" customFormat="1" x14ac:dyDescent="0.25">
      <c r="A32" s="11" t="s">
        <v>6</v>
      </c>
      <c r="B32" s="14"/>
      <c r="C32" s="13"/>
      <c r="D32" s="13"/>
      <c r="E32" s="13"/>
      <c r="F32" s="10">
        <v>542212</v>
      </c>
      <c r="G32" s="9">
        <v>12799</v>
      </c>
      <c r="H32" s="9">
        <v>3777</v>
      </c>
      <c r="I32" s="8">
        <v>3283685</v>
      </c>
      <c r="J32" s="10">
        <v>577092</v>
      </c>
      <c r="K32" s="9">
        <v>12022</v>
      </c>
      <c r="L32" s="9">
        <v>4494</v>
      </c>
      <c r="M32" s="8">
        <v>3482278</v>
      </c>
      <c r="N32" s="10">
        <v>636745</v>
      </c>
      <c r="O32" s="9">
        <v>8184</v>
      </c>
      <c r="P32" s="9">
        <v>4644</v>
      </c>
      <c r="Q32" s="8">
        <v>3849982</v>
      </c>
      <c r="R32" s="10">
        <v>693454</v>
      </c>
      <c r="S32" s="9">
        <v>7810</v>
      </c>
      <c r="T32" s="9">
        <v>5334</v>
      </c>
      <c r="U32" s="8">
        <v>4190972</v>
      </c>
      <c r="V32" s="10">
        <v>11921</v>
      </c>
      <c r="W32" s="9">
        <v>445</v>
      </c>
      <c r="X32" s="9">
        <v>429</v>
      </c>
      <c r="Y32" s="8">
        <v>71892</v>
      </c>
      <c r="Z32" s="10">
        <v>669538</v>
      </c>
      <c r="AA32" s="9">
        <v>15359</v>
      </c>
      <c r="AB32" s="9">
        <v>4401</v>
      </c>
      <c r="AC32" s="8">
        <v>4043016</v>
      </c>
      <c r="AD32" s="10">
        <v>152118</v>
      </c>
      <c r="AE32" s="9">
        <v>2468</v>
      </c>
      <c r="AF32" s="9">
        <v>555</v>
      </c>
      <c r="AG32" s="8">
        <v>4562226</v>
      </c>
      <c r="AH32" s="10">
        <v>787587</v>
      </c>
      <c r="AI32" s="9">
        <v>19256</v>
      </c>
      <c r="AJ32" s="9">
        <v>3824</v>
      </c>
      <c r="AK32" s="8">
        <v>4754532</v>
      </c>
      <c r="AL32" s="10">
        <v>892342</v>
      </c>
      <c r="AM32" s="9">
        <v>10828</v>
      </c>
      <c r="AN32" s="9">
        <v>3453</v>
      </c>
      <c r="AO32" s="8">
        <v>5409249</v>
      </c>
    </row>
    <row r="33" spans="1:41" s="2" customFormat="1" x14ac:dyDescent="0.25">
      <c r="A33" s="11" t="s">
        <v>5</v>
      </c>
      <c r="B33" s="14"/>
      <c r="C33" s="13"/>
      <c r="D33" s="13"/>
      <c r="E33" s="13"/>
      <c r="F33" s="10">
        <v>588199</v>
      </c>
      <c r="G33" s="9">
        <v>4800</v>
      </c>
      <c r="H33" s="9">
        <v>3479</v>
      </c>
      <c r="I33" s="8">
        <v>3548110</v>
      </c>
      <c r="J33" s="10">
        <v>634031</v>
      </c>
      <c r="K33" s="9">
        <v>6158</v>
      </c>
      <c r="L33" s="9">
        <v>4276</v>
      </c>
      <c r="M33" s="8">
        <v>3824062</v>
      </c>
      <c r="N33" s="10">
        <v>677780</v>
      </c>
      <c r="O33" s="9">
        <v>15891</v>
      </c>
      <c r="P33" s="9">
        <v>4380</v>
      </c>
      <c r="Q33" s="8">
        <v>4088342</v>
      </c>
      <c r="R33" s="10">
        <v>762777</v>
      </c>
      <c r="S33" s="9">
        <v>12732</v>
      </c>
      <c r="T33" s="9">
        <v>5564</v>
      </c>
      <c r="U33" s="8">
        <v>4600768</v>
      </c>
      <c r="V33" s="10">
        <v>55755</v>
      </c>
      <c r="W33" s="9">
        <v>5171</v>
      </c>
      <c r="X33" s="9">
        <v>863</v>
      </c>
      <c r="Y33" s="8">
        <v>336852</v>
      </c>
      <c r="Z33" s="10">
        <v>796420</v>
      </c>
      <c r="AA33" s="9">
        <v>8519</v>
      </c>
      <c r="AB33" s="9">
        <v>4501</v>
      </c>
      <c r="AC33" s="8">
        <v>4804848</v>
      </c>
      <c r="AD33" s="10">
        <v>0</v>
      </c>
      <c r="AE33" s="9">
        <v>0</v>
      </c>
      <c r="AF33" s="9">
        <v>0</v>
      </c>
      <c r="AG33" s="8">
        <v>4755828</v>
      </c>
      <c r="AH33" s="10">
        <v>895600</v>
      </c>
      <c r="AI33" s="9">
        <v>9052</v>
      </c>
      <c r="AJ33" s="9">
        <v>3636</v>
      </c>
      <c r="AK33" s="8">
        <v>5402941</v>
      </c>
      <c r="AL33" s="10">
        <v>1021222</v>
      </c>
      <c r="AM33" s="9">
        <v>8700</v>
      </c>
      <c r="AN33" s="9">
        <v>3036</v>
      </c>
      <c r="AO33" s="8">
        <v>6168194</v>
      </c>
    </row>
    <row r="34" spans="1:41" s="2" customFormat="1" x14ac:dyDescent="0.25">
      <c r="A34" s="11" t="s">
        <v>4</v>
      </c>
      <c r="B34" s="14"/>
      <c r="C34" s="13"/>
      <c r="D34" s="13"/>
      <c r="E34" s="13"/>
      <c r="F34" s="10">
        <v>492596</v>
      </c>
      <c r="G34" s="9">
        <v>10044</v>
      </c>
      <c r="H34" s="9">
        <v>3403</v>
      </c>
      <c r="I34" s="8">
        <v>2985521</v>
      </c>
      <c r="J34" s="10">
        <v>514495</v>
      </c>
      <c r="K34" s="9">
        <v>14076</v>
      </c>
      <c r="L34" s="9">
        <v>4482</v>
      </c>
      <c r="M34" s="8">
        <v>3105864</v>
      </c>
      <c r="N34" s="10">
        <v>529869</v>
      </c>
      <c r="O34" s="9">
        <v>6019</v>
      </c>
      <c r="P34" s="9">
        <v>3877</v>
      </c>
      <c r="Q34" s="8">
        <v>3204439</v>
      </c>
      <c r="R34" s="10">
        <v>556540</v>
      </c>
      <c r="S34" s="9">
        <v>9093</v>
      </c>
      <c r="T34" s="9">
        <v>3951</v>
      </c>
      <c r="U34" s="8">
        <v>3366719</v>
      </c>
      <c r="V34" s="10">
        <v>61375</v>
      </c>
      <c r="W34" s="9">
        <v>1102</v>
      </c>
      <c r="X34" s="9">
        <v>1329</v>
      </c>
      <c r="Y34" s="8">
        <v>370752</v>
      </c>
      <c r="Z34" s="10">
        <v>592712</v>
      </c>
      <c r="AA34" s="9">
        <v>8262</v>
      </c>
      <c r="AB34" s="9">
        <v>4749</v>
      </c>
      <c r="AC34" s="8">
        <v>3569910</v>
      </c>
      <c r="AD34" s="10">
        <v>220839</v>
      </c>
      <c r="AE34" s="9">
        <v>2769</v>
      </c>
      <c r="AF34" s="9">
        <v>1496</v>
      </c>
      <c r="AG34" s="8">
        <v>3412740</v>
      </c>
      <c r="AH34" s="10">
        <v>639447</v>
      </c>
      <c r="AI34" s="9">
        <v>9159</v>
      </c>
      <c r="AJ34" s="9">
        <v>3973</v>
      </c>
      <c r="AK34" s="8">
        <v>3857532</v>
      </c>
      <c r="AL34" s="10">
        <v>663174</v>
      </c>
      <c r="AM34" s="9">
        <v>14061</v>
      </c>
      <c r="AN34" s="9">
        <v>4621</v>
      </c>
      <c r="AO34" s="8">
        <v>4001237</v>
      </c>
    </row>
    <row r="35" spans="1:41" s="2" customFormat="1" x14ac:dyDescent="0.25">
      <c r="A35" s="11" t="s">
        <v>3</v>
      </c>
      <c r="B35" s="14"/>
      <c r="C35" s="13"/>
      <c r="D35" s="13"/>
      <c r="E35" s="13"/>
      <c r="F35" s="10">
        <v>607858</v>
      </c>
      <c r="G35" s="9">
        <v>4651</v>
      </c>
      <c r="H35" s="9">
        <v>3510</v>
      </c>
      <c r="I35" s="8">
        <v>3670563</v>
      </c>
      <c r="J35" s="10">
        <v>684328</v>
      </c>
      <c r="K35" s="9">
        <v>4077</v>
      </c>
      <c r="L35" s="9">
        <v>3484</v>
      </c>
      <c r="M35" s="8">
        <v>4130436</v>
      </c>
      <c r="N35" s="10">
        <v>687745</v>
      </c>
      <c r="O35" s="9">
        <v>4614</v>
      </c>
      <c r="P35" s="9">
        <v>4263</v>
      </c>
      <c r="Q35" s="8">
        <v>4157115</v>
      </c>
      <c r="R35" s="10">
        <v>761626</v>
      </c>
      <c r="S35" s="9">
        <v>5561</v>
      </c>
      <c r="T35" s="9">
        <v>4378</v>
      </c>
      <c r="U35" s="8">
        <v>4604143</v>
      </c>
      <c r="V35" s="10">
        <v>146027</v>
      </c>
      <c r="W35" s="9">
        <v>1621</v>
      </c>
      <c r="X35" s="9">
        <v>1835</v>
      </c>
      <c r="Y35" s="8">
        <v>885690</v>
      </c>
      <c r="Z35" s="10">
        <v>833565</v>
      </c>
      <c r="AA35" s="9">
        <v>9710</v>
      </c>
      <c r="AB35" s="9">
        <v>5099</v>
      </c>
      <c r="AC35" s="8">
        <v>5044473</v>
      </c>
      <c r="AD35" s="10">
        <v>864999</v>
      </c>
      <c r="AE35" s="9">
        <v>11271</v>
      </c>
      <c r="AF35" s="9">
        <v>4362</v>
      </c>
      <c r="AG35" s="8">
        <v>5232542</v>
      </c>
      <c r="AH35" s="10">
        <v>848886</v>
      </c>
      <c r="AI35" s="9">
        <v>11006</v>
      </c>
      <c r="AJ35" s="9">
        <v>5125</v>
      </c>
      <c r="AK35" s="8">
        <v>5118270</v>
      </c>
      <c r="AL35" s="10">
        <v>927757</v>
      </c>
      <c r="AM35" s="9">
        <v>10809</v>
      </c>
      <c r="AN35" s="9">
        <v>5734</v>
      </c>
      <c r="AO35" s="8">
        <v>5613852</v>
      </c>
    </row>
    <row r="36" spans="1:41" s="2" customFormat="1" x14ac:dyDescent="0.25">
      <c r="A36" s="11" t="s">
        <v>2</v>
      </c>
      <c r="B36" s="10">
        <v>473919</v>
      </c>
      <c r="C36" s="9">
        <v>4222</v>
      </c>
      <c r="D36" s="9">
        <v>3443</v>
      </c>
      <c r="E36" s="9">
        <v>2749027</v>
      </c>
      <c r="F36" s="10">
        <v>549242</v>
      </c>
      <c r="G36" s="9">
        <v>5552</v>
      </c>
      <c r="H36" s="9">
        <v>3270</v>
      </c>
      <c r="I36" s="8">
        <v>3310228</v>
      </c>
      <c r="J36" s="10">
        <v>638495</v>
      </c>
      <c r="K36" s="9">
        <v>5192</v>
      </c>
      <c r="L36" s="9">
        <v>5390</v>
      </c>
      <c r="M36" s="8">
        <v>3853898</v>
      </c>
      <c r="N36" s="10">
        <v>677635</v>
      </c>
      <c r="O36" s="9">
        <v>5755</v>
      </c>
      <c r="P36" s="9">
        <v>5581</v>
      </c>
      <c r="Q36" s="8">
        <v>4089221</v>
      </c>
      <c r="R36" s="10">
        <v>728431</v>
      </c>
      <c r="S36" s="9">
        <v>6350</v>
      </c>
      <c r="T36" s="9">
        <v>4947</v>
      </c>
      <c r="U36" s="8">
        <v>4390808</v>
      </c>
      <c r="V36" s="10">
        <v>243944</v>
      </c>
      <c r="W36" s="9">
        <v>1964</v>
      </c>
      <c r="X36" s="9">
        <v>2026</v>
      </c>
      <c r="Y36" s="8">
        <v>1471975</v>
      </c>
      <c r="Z36" s="10">
        <v>904072</v>
      </c>
      <c r="AA36" s="9">
        <v>5766</v>
      </c>
      <c r="AB36" s="9">
        <v>4621</v>
      </c>
      <c r="AC36" s="8">
        <v>5445426</v>
      </c>
      <c r="AD36" s="10">
        <v>847786</v>
      </c>
      <c r="AE36" s="9">
        <v>7006</v>
      </c>
      <c r="AF36" s="9">
        <v>3456</v>
      </c>
      <c r="AG36" s="8">
        <v>5147981</v>
      </c>
      <c r="AH36" s="10">
        <v>882691</v>
      </c>
      <c r="AI36" s="9">
        <v>6269</v>
      </c>
      <c r="AJ36" s="9">
        <v>4880</v>
      </c>
      <c r="AK36" s="8">
        <v>5314416</v>
      </c>
      <c r="AL36" s="10">
        <v>927646</v>
      </c>
      <c r="AM36" s="9">
        <v>9246</v>
      </c>
      <c r="AN36" s="9">
        <v>6149</v>
      </c>
      <c r="AO36" s="8">
        <v>5592687</v>
      </c>
    </row>
    <row r="37" spans="1:41" s="2" customFormat="1" x14ac:dyDescent="0.25">
      <c r="A37" s="7" t="s">
        <v>1</v>
      </c>
      <c r="B37" s="10">
        <v>528296</v>
      </c>
      <c r="C37" s="9">
        <v>7219</v>
      </c>
      <c r="D37" s="9">
        <v>3157</v>
      </c>
      <c r="E37" s="9">
        <v>3053626</v>
      </c>
      <c r="F37" s="6">
        <v>585900</v>
      </c>
      <c r="G37" s="5">
        <v>8224</v>
      </c>
      <c r="H37" s="5">
        <v>3669</v>
      </c>
      <c r="I37" s="4">
        <v>3554265</v>
      </c>
      <c r="J37" s="6">
        <v>716812</v>
      </c>
      <c r="K37" s="5">
        <v>7615</v>
      </c>
      <c r="L37" s="5">
        <v>6068</v>
      </c>
      <c r="M37" s="4">
        <v>4349651</v>
      </c>
      <c r="N37" s="6">
        <v>762303</v>
      </c>
      <c r="O37" s="5">
        <v>9144</v>
      </c>
      <c r="P37" s="5">
        <v>5863</v>
      </c>
      <c r="Q37" s="4">
        <v>4621547</v>
      </c>
      <c r="R37" s="6">
        <v>862067</v>
      </c>
      <c r="S37" s="5">
        <v>7599</v>
      </c>
      <c r="T37" s="5">
        <v>5146</v>
      </c>
      <c r="U37" s="4">
        <v>5223033</v>
      </c>
      <c r="V37" s="6">
        <v>623625</v>
      </c>
      <c r="W37" s="5">
        <v>2607</v>
      </c>
      <c r="X37" s="5">
        <v>3081</v>
      </c>
      <c r="Y37" s="4">
        <v>3789861</v>
      </c>
      <c r="Z37" s="6">
        <v>978432</v>
      </c>
      <c r="AA37" s="5">
        <v>6465</v>
      </c>
      <c r="AB37" s="5">
        <v>4763</v>
      </c>
      <c r="AC37" s="4">
        <v>5901099</v>
      </c>
      <c r="AD37" s="6">
        <v>954092</v>
      </c>
      <c r="AE37" s="5">
        <v>7791</v>
      </c>
      <c r="AF37" s="5">
        <v>3347</v>
      </c>
      <c r="AG37" s="4">
        <v>5784936</v>
      </c>
      <c r="AH37" s="6">
        <v>966882</v>
      </c>
      <c r="AI37" s="5">
        <v>8541</v>
      </c>
      <c r="AJ37" s="5">
        <v>5011</v>
      </c>
      <c r="AK37" s="4">
        <v>5848766</v>
      </c>
      <c r="AL37" s="6">
        <v>1034010</v>
      </c>
      <c r="AM37" s="5">
        <v>8056</v>
      </c>
      <c r="AN37" s="5">
        <v>6123</v>
      </c>
      <c r="AO37" s="4">
        <v>6269752</v>
      </c>
    </row>
    <row r="38" spans="1:41" s="2" customFormat="1" ht="15.75" thickBot="1" x14ac:dyDescent="0.3">
      <c r="A38" s="3" t="s">
        <v>0</v>
      </c>
      <c r="B38" s="17">
        <f t="shared" ref="B38:AC38" si="50">SUM(B26:B37)</f>
        <v>1002215</v>
      </c>
      <c r="C38" s="17">
        <f t="shared" si="50"/>
        <v>11441</v>
      </c>
      <c r="D38" s="17">
        <f t="shared" si="50"/>
        <v>6600</v>
      </c>
      <c r="E38" s="17">
        <f t="shared" si="50"/>
        <v>5802653</v>
      </c>
      <c r="F38" s="17">
        <f t="shared" si="50"/>
        <v>6664271</v>
      </c>
      <c r="G38" s="17">
        <f t="shared" si="50"/>
        <v>70758</v>
      </c>
      <c r="H38" s="17">
        <f t="shared" si="50"/>
        <v>39051</v>
      </c>
      <c r="I38" s="17">
        <f t="shared" si="50"/>
        <v>40261566</v>
      </c>
      <c r="J38" s="17">
        <f t="shared" si="50"/>
        <v>7271590</v>
      </c>
      <c r="K38" s="17">
        <f t="shared" si="50"/>
        <v>87352</v>
      </c>
      <c r="L38" s="17">
        <f t="shared" si="50"/>
        <v>50378</v>
      </c>
      <c r="M38" s="17">
        <f t="shared" si="50"/>
        <v>43896063</v>
      </c>
      <c r="N38" s="17">
        <f t="shared" si="50"/>
        <v>7862815</v>
      </c>
      <c r="O38" s="17">
        <f t="shared" si="50"/>
        <v>84896</v>
      </c>
      <c r="P38" s="17">
        <f t="shared" si="50"/>
        <v>57674</v>
      </c>
      <c r="Q38" s="17">
        <f t="shared" si="50"/>
        <v>47504653</v>
      </c>
      <c r="R38" s="17">
        <f t="shared" si="50"/>
        <v>8722015</v>
      </c>
      <c r="S38" s="17">
        <f t="shared" si="50"/>
        <v>85608</v>
      </c>
      <c r="T38" s="17">
        <f t="shared" si="50"/>
        <v>57334</v>
      </c>
      <c r="U38" s="17">
        <f t="shared" si="50"/>
        <v>52709132</v>
      </c>
      <c r="V38" s="17">
        <f t="shared" si="50"/>
        <v>3430710</v>
      </c>
      <c r="W38" s="17">
        <f t="shared" si="50"/>
        <v>38821</v>
      </c>
      <c r="X38" s="17">
        <f t="shared" si="50"/>
        <v>24879</v>
      </c>
      <c r="Y38" s="17">
        <f t="shared" si="50"/>
        <v>20747407</v>
      </c>
      <c r="Z38" s="17">
        <f t="shared" si="50"/>
        <v>8458442</v>
      </c>
      <c r="AA38" s="17">
        <f t="shared" si="50"/>
        <v>75608</v>
      </c>
      <c r="AB38" s="17">
        <f t="shared" si="50"/>
        <v>47181</v>
      </c>
      <c r="AC38" s="17">
        <f t="shared" si="50"/>
        <v>50979696</v>
      </c>
      <c r="AD38" s="17">
        <v>8181724</v>
      </c>
      <c r="AE38" s="17">
        <v>71950</v>
      </c>
      <c r="AF38" s="17">
        <v>37523</v>
      </c>
      <c r="AG38" s="17">
        <v>59901417</v>
      </c>
      <c r="AH38" s="17">
        <v>10213155</v>
      </c>
      <c r="AI38" s="17">
        <v>111206</v>
      </c>
      <c r="AJ38" s="17">
        <v>47843</v>
      </c>
      <c r="AK38" s="17">
        <v>61608925</v>
      </c>
      <c r="AL38" s="17">
        <v>11043124</v>
      </c>
      <c r="AM38" s="17">
        <v>116157</v>
      </c>
      <c r="AN38" s="17">
        <v>55201</v>
      </c>
      <c r="AO38" s="17">
        <v>66768133</v>
      </c>
    </row>
    <row r="39" spans="1:41" ht="16.5" thickTop="1" thickBot="1" x14ac:dyDescent="0.3"/>
    <row r="40" spans="1:41" ht="15.75" customHeight="1" thickTop="1" x14ac:dyDescent="0.25">
      <c r="B40" s="29" t="s">
        <v>15</v>
      </c>
      <c r="C40" s="30"/>
      <c r="D40" s="31"/>
      <c r="E40" s="24" t="s">
        <v>22</v>
      </c>
      <c r="F40" s="29" t="s">
        <v>15</v>
      </c>
      <c r="G40" s="30"/>
      <c r="H40" s="31"/>
      <c r="I40" s="24" t="s">
        <v>22</v>
      </c>
      <c r="J40" s="29" t="s">
        <v>15</v>
      </c>
      <c r="K40" s="30"/>
      <c r="L40" s="31"/>
      <c r="M40" s="24" t="s">
        <v>22</v>
      </c>
      <c r="N40" s="29" t="s">
        <v>15</v>
      </c>
      <c r="O40" s="30"/>
      <c r="P40" s="31"/>
      <c r="Q40" s="24" t="s">
        <v>22</v>
      </c>
      <c r="R40" s="29" t="s">
        <v>15</v>
      </c>
      <c r="S40" s="30"/>
      <c r="T40" s="31"/>
      <c r="U40" s="24" t="s">
        <v>22</v>
      </c>
      <c r="V40" s="29" t="s">
        <v>15</v>
      </c>
      <c r="W40" s="30"/>
      <c r="X40" s="31"/>
      <c r="Y40" s="24" t="s">
        <v>22</v>
      </c>
      <c r="Z40" s="29" t="s">
        <v>15</v>
      </c>
      <c r="AA40" s="30"/>
      <c r="AB40" s="31"/>
      <c r="AC40" s="24" t="s">
        <v>22</v>
      </c>
      <c r="AD40" s="29" t="s">
        <v>15</v>
      </c>
      <c r="AE40" s="30"/>
      <c r="AF40" s="31"/>
      <c r="AG40" s="24" t="s">
        <v>22</v>
      </c>
      <c r="AH40" s="29" t="s">
        <v>15</v>
      </c>
      <c r="AI40" s="30"/>
      <c r="AJ40" s="31"/>
      <c r="AK40" s="24" t="s">
        <v>22</v>
      </c>
      <c r="AL40" s="29" t="s">
        <v>15</v>
      </c>
      <c r="AM40" s="30"/>
      <c r="AN40" s="31"/>
      <c r="AO40" s="24" t="s">
        <v>22</v>
      </c>
    </row>
    <row r="41" spans="1:41" ht="48" customHeight="1" x14ac:dyDescent="0.25">
      <c r="A41" s="21" t="s">
        <v>17</v>
      </c>
      <c r="B41" s="16" t="s">
        <v>26</v>
      </c>
      <c r="C41" s="16" t="s">
        <v>13</v>
      </c>
      <c r="D41" s="16" t="s">
        <v>27</v>
      </c>
      <c r="E41" s="16" t="s">
        <v>21</v>
      </c>
      <c r="F41" s="16" t="s">
        <v>26</v>
      </c>
      <c r="G41" s="16" t="s">
        <v>13</v>
      </c>
      <c r="H41" s="16" t="s">
        <v>27</v>
      </c>
      <c r="I41" s="16" t="s">
        <v>21</v>
      </c>
      <c r="J41" s="16" t="s">
        <v>26</v>
      </c>
      <c r="K41" s="16" t="s">
        <v>13</v>
      </c>
      <c r="L41" s="16" t="s">
        <v>27</v>
      </c>
      <c r="M41" s="16" t="s">
        <v>21</v>
      </c>
      <c r="N41" s="16" t="s">
        <v>26</v>
      </c>
      <c r="O41" s="16" t="s">
        <v>13</v>
      </c>
      <c r="P41" s="16" t="s">
        <v>27</v>
      </c>
      <c r="Q41" s="16" t="s">
        <v>21</v>
      </c>
      <c r="R41" s="16" t="s">
        <v>26</v>
      </c>
      <c r="S41" s="16" t="s">
        <v>13</v>
      </c>
      <c r="T41" s="16" t="s">
        <v>27</v>
      </c>
      <c r="U41" s="16" t="s">
        <v>21</v>
      </c>
      <c r="V41" s="16" t="s">
        <v>26</v>
      </c>
      <c r="W41" s="16" t="s">
        <v>13</v>
      </c>
      <c r="X41" s="16" t="s">
        <v>27</v>
      </c>
      <c r="Y41" s="16" t="s">
        <v>21</v>
      </c>
      <c r="Z41" s="16" t="s">
        <v>26</v>
      </c>
      <c r="AA41" s="16" t="s">
        <v>13</v>
      </c>
      <c r="AB41" s="16" t="s">
        <v>27</v>
      </c>
      <c r="AC41" s="16" t="s">
        <v>21</v>
      </c>
      <c r="AD41" s="16" t="s">
        <v>26</v>
      </c>
      <c r="AE41" s="16" t="s">
        <v>13</v>
      </c>
      <c r="AF41" s="16" t="s">
        <v>27</v>
      </c>
      <c r="AG41" s="16" t="s">
        <v>21</v>
      </c>
      <c r="AH41" s="16" t="s">
        <v>26</v>
      </c>
      <c r="AI41" s="16" t="s">
        <v>13</v>
      </c>
      <c r="AJ41" s="16" t="s">
        <v>27</v>
      </c>
      <c r="AK41" s="16" t="s">
        <v>21</v>
      </c>
      <c r="AL41" s="16" t="s">
        <v>26</v>
      </c>
      <c r="AM41" s="16" t="s">
        <v>13</v>
      </c>
      <c r="AN41" s="16" t="s">
        <v>27</v>
      </c>
      <c r="AO41" s="16" t="s">
        <v>21</v>
      </c>
    </row>
    <row r="42" spans="1:41" s="2" customFormat="1" ht="15" customHeight="1" x14ac:dyDescent="0.25">
      <c r="A42" s="15" t="s">
        <v>12</v>
      </c>
      <c r="B42" s="14"/>
      <c r="C42" s="13"/>
      <c r="D42" s="13"/>
      <c r="E42" s="13"/>
      <c r="F42" s="25">
        <v>12495</v>
      </c>
      <c r="G42" s="27">
        <v>1879</v>
      </c>
      <c r="H42" s="27">
        <v>3569</v>
      </c>
      <c r="I42" s="26">
        <v>79662</v>
      </c>
      <c r="J42" s="25">
        <v>15293</v>
      </c>
      <c r="K42" s="27">
        <v>2313</v>
      </c>
      <c r="L42" s="27">
        <v>3720</v>
      </c>
      <c r="M42" s="26">
        <v>94429</v>
      </c>
      <c r="N42" s="25">
        <v>18436</v>
      </c>
      <c r="O42" s="27">
        <v>1974</v>
      </c>
      <c r="P42" s="27">
        <v>3967</v>
      </c>
      <c r="Q42" s="26">
        <v>115200</v>
      </c>
      <c r="R42" s="25">
        <v>19380</v>
      </c>
      <c r="S42" s="27">
        <v>1318</v>
      </c>
      <c r="T42" s="27">
        <v>4962</v>
      </c>
      <c r="U42" s="26">
        <v>124176</v>
      </c>
      <c r="V42" s="25">
        <v>21265</v>
      </c>
      <c r="W42" s="27">
        <v>967</v>
      </c>
      <c r="X42" s="27">
        <v>4183</v>
      </c>
      <c r="Y42" s="26">
        <v>139680</v>
      </c>
      <c r="Z42" s="1">
        <v>11088</v>
      </c>
      <c r="AA42" s="1">
        <v>1403</v>
      </c>
      <c r="AB42" s="1">
        <v>3212</v>
      </c>
      <c r="AC42" s="1">
        <v>68220</v>
      </c>
      <c r="AD42" s="25">
        <v>16366</v>
      </c>
      <c r="AE42" s="27">
        <v>505</v>
      </c>
      <c r="AF42" s="27">
        <v>3921</v>
      </c>
      <c r="AG42" s="26">
        <v>100848</v>
      </c>
      <c r="AH42" s="25">
        <v>18472</v>
      </c>
      <c r="AI42" s="27">
        <v>944</v>
      </c>
      <c r="AJ42" s="27">
        <v>4994</v>
      </c>
      <c r="AK42" s="26">
        <v>112920</v>
      </c>
      <c r="AL42" s="25">
        <v>16852</v>
      </c>
      <c r="AM42" s="27">
        <v>1101</v>
      </c>
      <c r="AN42" s="27">
        <v>5721</v>
      </c>
      <c r="AO42" s="26">
        <v>109836</v>
      </c>
    </row>
    <row r="43" spans="1:41" s="2" customFormat="1" x14ac:dyDescent="0.25">
      <c r="A43" s="11" t="s">
        <v>11</v>
      </c>
      <c r="B43" s="14"/>
      <c r="C43" s="13"/>
      <c r="D43" s="13"/>
      <c r="E43" s="13"/>
      <c r="F43" s="10">
        <v>12754</v>
      </c>
      <c r="G43" s="9">
        <v>1420</v>
      </c>
      <c r="H43" s="9">
        <v>3093</v>
      </c>
      <c r="I43" s="8">
        <v>75714</v>
      </c>
      <c r="J43" s="10">
        <v>13656</v>
      </c>
      <c r="K43" s="9">
        <v>2561</v>
      </c>
      <c r="L43" s="9">
        <v>3597</v>
      </c>
      <c r="M43" s="8">
        <v>86938</v>
      </c>
      <c r="N43" s="10">
        <v>16163</v>
      </c>
      <c r="O43" s="9">
        <v>1907</v>
      </c>
      <c r="P43" s="9">
        <v>3581</v>
      </c>
      <c r="Q43" s="8">
        <v>103836</v>
      </c>
      <c r="R43" s="10">
        <v>19467</v>
      </c>
      <c r="S43" s="9">
        <v>1238</v>
      </c>
      <c r="T43" s="9">
        <v>4538</v>
      </c>
      <c r="U43" s="8">
        <v>130614</v>
      </c>
      <c r="V43" s="10">
        <v>18188</v>
      </c>
      <c r="W43" s="9">
        <v>944</v>
      </c>
      <c r="X43" s="9">
        <v>3614</v>
      </c>
      <c r="Y43" s="8">
        <v>117288</v>
      </c>
      <c r="Z43" s="1">
        <v>10711</v>
      </c>
      <c r="AA43" s="1">
        <v>1392</v>
      </c>
      <c r="AB43" s="1">
        <v>3346</v>
      </c>
      <c r="AC43" s="1">
        <v>64518</v>
      </c>
      <c r="AD43" s="10">
        <v>15695</v>
      </c>
      <c r="AE43" s="9">
        <v>601</v>
      </c>
      <c r="AF43" s="9">
        <v>3485</v>
      </c>
      <c r="AG43" s="8">
        <v>95754</v>
      </c>
      <c r="AH43" s="10">
        <v>18277</v>
      </c>
      <c r="AI43" s="9">
        <v>948</v>
      </c>
      <c r="AJ43" s="9">
        <v>4637</v>
      </c>
      <c r="AK43" s="8">
        <v>113058</v>
      </c>
      <c r="AL43" s="10">
        <v>20541</v>
      </c>
      <c r="AM43" s="9">
        <v>933</v>
      </c>
      <c r="AN43" s="9">
        <v>6096</v>
      </c>
      <c r="AO43" s="8">
        <v>133968</v>
      </c>
    </row>
    <row r="44" spans="1:41" s="2" customFormat="1" x14ac:dyDescent="0.25">
      <c r="A44" s="11" t="s">
        <v>10</v>
      </c>
      <c r="B44" s="14"/>
      <c r="C44" s="13"/>
      <c r="D44" s="13"/>
      <c r="E44" s="13"/>
      <c r="F44" s="10">
        <v>12611</v>
      </c>
      <c r="G44" s="9">
        <v>1599</v>
      </c>
      <c r="H44" s="9">
        <v>3311</v>
      </c>
      <c r="I44" s="8">
        <v>78266</v>
      </c>
      <c r="J44" s="10">
        <v>14145</v>
      </c>
      <c r="K44" s="9">
        <v>2910</v>
      </c>
      <c r="L44" s="9">
        <v>3769</v>
      </c>
      <c r="M44" s="8">
        <v>87174</v>
      </c>
      <c r="N44" s="10">
        <v>13989</v>
      </c>
      <c r="O44" s="9">
        <v>2567</v>
      </c>
      <c r="P44" s="9">
        <v>3639</v>
      </c>
      <c r="Q44" s="8">
        <v>90246</v>
      </c>
      <c r="R44" s="10">
        <v>18715</v>
      </c>
      <c r="S44" s="9">
        <v>1644</v>
      </c>
      <c r="T44" s="9">
        <v>5186</v>
      </c>
      <c r="U44" s="8">
        <v>121218</v>
      </c>
      <c r="V44" s="10">
        <v>9153</v>
      </c>
      <c r="W44" s="9">
        <v>772</v>
      </c>
      <c r="X44" s="9">
        <v>1911</v>
      </c>
      <c r="Y44" s="8">
        <v>57336</v>
      </c>
      <c r="Z44" s="1">
        <v>11272</v>
      </c>
      <c r="AA44" s="1">
        <v>1534</v>
      </c>
      <c r="AB44" s="1">
        <v>4002</v>
      </c>
      <c r="AC44" s="1">
        <v>69498</v>
      </c>
      <c r="AD44" s="10">
        <v>15699</v>
      </c>
      <c r="AE44" s="9">
        <v>846</v>
      </c>
      <c r="AF44" s="9">
        <v>3454</v>
      </c>
      <c r="AG44" s="8">
        <v>98892</v>
      </c>
      <c r="AH44" s="10">
        <v>17977</v>
      </c>
      <c r="AI44" s="9">
        <v>1037</v>
      </c>
      <c r="AJ44" s="9">
        <v>5424</v>
      </c>
      <c r="AK44" s="8">
        <v>110112</v>
      </c>
      <c r="AL44" s="10">
        <v>15770</v>
      </c>
      <c r="AM44" s="9">
        <v>797</v>
      </c>
      <c r="AN44" s="9">
        <v>5807</v>
      </c>
      <c r="AO44" s="8">
        <v>105084</v>
      </c>
    </row>
    <row r="45" spans="1:41" s="2" customFormat="1" x14ac:dyDescent="0.25">
      <c r="A45" s="11" t="s">
        <v>9</v>
      </c>
      <c r="B45" s="14"/>
      <c r="C45" s="13"/>
      <c r="D45" s="13"/>
      <c r="E45" s="13"/>
      <c r="F45" s="10">
        <v>10624</v>
      </c>
      <c r="G45" s="9">
        <v>1806</v>
      </c>
      <c r="H45" s="9">
        <v>2772</v>
      </c>
      <c r="I45" s="8">
        <v>67179</v>
      </c>
      <c r="J45" s="10">
        <v>12435</v>
      </c>
      <c r="K45" s="9">
        <v>2638</v>
      </c>
      <c r="L45" s="9">
        <v>3653</v>
      </c>
      <c r="M45" s="8">
        <v>76819</v>
      </c>
      <c r="N45" s="10">
        <v>12118</v>
      </c>
      <c r="O45" s="9">
        <v>2734</v>
      </c>
      <c r="P45" s="9">
        <v>3290</v>
      </c>
      <c r="Q45" s="8">
        <v>76770</v>
      </c>
      <c r="R45" s="10">
        <v>16057</v>
      </c>
      <c r="S45" s="9">
        <v>1594</v>
      </c>
      <c r="T45" s="9">
        <v>4686</v>
      </c>
      <c r="U45" s="8">
        <v>107508</v>
      </c>
      <c r="V45" s="10">
        <v>164</v>
      </c>
      <c r="W45" s="9">
        <v>464</v>
      </c>
      <c r="X45" s="9">
        <v>666</v>
      </c>
      <c r="Y45" s="8">
        <v>984</v>
      </c>
      <c r="Z45" s="1">
        <v>8563</v>
      </c>
      <c r="AA45" s="1">
        <v>1772</v>
      </c>
      <c r="AB45" s="1">
        <v>3607</v>
      </c>
      <c r="AC45" s="1">
        <v>52500</v>
      </c>
      <c r="AD45" s="10">
        <v>11763</v>
      </c>
      <c r="AE45" s="9">
        <v>559</v>
      </c>
      <c r="AF45" s="9">
        <v>3210</v>
      </c>
      <c r="AG45" s="8">
        <v>74328</v>
      </c>
      <c r="AH45" s="10">
        <v>13708</v>
      </c>
      <c r="AI45" s="9">
        <v>817</v>
      </c>
      <c r="AJ45" s="9">
        <v>4536</v>
      </c>
      <c r="AK45" s="8">
        <v>89280</v>
      </c>
      <c r="AL45" s="10">
        <v>14004</v>
      </c>
      <c r="AM45" s="9">
        <v>1006</v>
      </c>
      <c r="AN45" s="9">
        <v>4898</v>
      </c>
      <c r="AO45" s="8">
        <v>91320</v>
      </c>
    </row>
    <row r="46" spans="1:41" s="2" customFormat="1" x14ac:dyDescent="0.25">
      <c r="A46" s="11" t="s">
        <v>8</v>
      </c>
      <c r="B46" s="14"/>
      <c r="C46" s="13"/>
      <c r="D46" s="13"/>
      <c r="E46" s="13"/>
      <c r="F46" s="10">
        <v>10146</v>
      </c>
      <c r="G46" s="9">
        <v>1835</v>
      </c>
      <c r="H46" s="9">
        <v>2925</v>
      </c>
      <c r="I46" s="8">
        <v>59694</v>
      </c>
      <c r="J46" s="10">
        <v>10545</v>
      </c>
      <c r="K46" s="9">
        <v>2521</v>
      </c>
      <c r="L46" s="9">
        <v>3307</v>
      </c>
      <c r="M46" s="8">
        <v>64594</v>
      </c>
      <c r="N46" s="10">
        <v>10793</v>
      </c>
      <c r="O46" s="9">
        <v>2467</v>
      </c>
      <c r="P46" s="9">
        <v>2936</v>
      </c>
      <c r="Q46" s="8">
        <v>71652</v>
      </c>
      <c r="R46" s="10">
        <v>10510</v>
      </c>
      <c r="S46" s="9">
        <v>1286</v>
      </c>
      <c r="T46" s="9">
        <v>4098</v>
      </c>
      <c r="U46" s="8">
        <v>68874</v>
      </c>
      <c r="V46" s="10">
        <v>91</v>
      </c>
      <c r="W46" s="9">
        <v>641</v>
      </c>
      <c r="X46" s="9">
        <v>447</v>
      </c>
      <c r="Y46" s="8">
        <v>546</v>
      </c>
      <c r="Z46" s="1">
        <v>7241</v>
      </c>
      <c r="AA46" s="1">
        <v>1015</v>
      </c>
      <c r="AB46" s="1">
        <v>3128</v>
      </c>
      <c r="AC46" s="1">
        <v>45402</v>
      </c>
      <c r="AD46" s="10">
        <v>11580</v>
      </c>
      <c r="AE46" s="9">
        <v>1230</v>
      </c>
      <c r="AF46" s="9">
        <v>3258</v>
      </c>
      <c r="AG46" s="8">
        <v>71916</v>
      </c>
      <c r="AH46" s="10">
        <v>12535</v>
      </c>
      <c r="AI46" s="9">
        <v>1252</v>
      </c>
      <c r="AJ46" s="9">
        <v>4398</v>
      </c>
      <c r="AK46" s="8">
        <v>79170</v>
      </c>
      <c r="AL46" s="10">
        <v>10360</v>
      </c>
      <c r="AM46" s="9">
        <v>1172</v>
      </c>
      <c r="AN46" s="9">
        <v>4678</v>
      </c>
      <c r="AO46" s="8">
        <v>66952</v>
      </c>
    </row>
    <row r="47" spans="1:41" s="2" customFormat="1" x14ac:dyDescent="0.25">
      <c r="A47" s="11" t="s">
        <v>7</v>
      </c>
      <c r="B47" s="14"/>
      <c r="C47" s="13"/>
      <c r="D47" s="13"/>
      <c r="E47" s="13"/>
      <c r="F47" s="10">
        <v>6307</v>
      </c>
      <c r="G47" s="9">
        <v>1639</v>
      </c>
      <c r="H47" s="9">
        <v>2486</v>
      </c>
      <c r="I47" s="8">
        <v>39696</v>
      </c>
      <c r="J47" s="10">
        <v>6930</v>
      </c>
      <c r="K47" s="9">
        <v>1888</v>
      </c>
      <c r="L47" s="9">
        <v>3036</v>
      </c>
      <c r="M47" s="8">
        <v>44208</v>
      </c>
      <c r="N47" s="10">
        <v>8105</v>
      </c>
      <c r="O47" s="9">
        <v>2049</v>
      </c>
      <c r="P47" s="9">
        <v>2990</v>
      </c>
      <c r="Q47" s="8">
        <v>52253</v>
      </c>
      <c r="R47" s="10">
        <v>11320</v>
      </c>
      <c r="S47" s="9">
        <v>1554</v>
      </c>
      <c r="T47" s="9">
        <v>3317</v>
      </c>
      <c r="U47" s="8">
        <v>72978</v>
      </c>
      <c r="V47" s="10">
        <v>90</v>
      </c>
      <c r="W47" s="9">
        <v>401</v>
      </c>
      <c r="X47" s="9">
        <v>458</v>
      </c>
      <c r="Y47" s="8">
        <v>540</v>
      </c>
      <c r="Z47" s="1">
        <v>4271</v>
      </c>
      <c r="AA47" s="1">
        <v>499</v>
      </c>
      <c r="AB47" s="1">
        <v>3147</v>
      </c>
      <c r="AC47" s="1">
        <v>25914</v>
      </c>
      <c r="AD47" s="10">
        <v>9624</v>
      </c>
      <c r="AE47" s="9">
        <v>1009</v>
      </c>
      <c r="AF47" s="9">
        <v>3377</v>
      </c>
      <c r="AG47" s="8">
        <v>61590</v>
      </c>
      <c r="AH47" s="10">
        <v>9807</v>
      </c>
      <c r="AI47" s="9">
        <v>1467</v>
      </c>
      <c r="AJ47" s="9">
        <v>4294</v>
      </c>
      <c r="AK47" s="8">
        <v>64044</v>
      </c>
      <c r="AL47" s="10">
        <v>8463</v>
      </c>
      <c r="AM47" s="9">
        <v>1147</v>
      </c>
      <c r="AN47" s="9">
        <v>4521</v>
      </c>
      <c r="AO47" s="8">
        <v>53916</v>
      </c>
    </row>
    <row r="48" spans="1:41" s="2" customFormat="1" x14ac:dyDescent="0.25">
      <c r="A48" s="11" t="s">
        <v>6</v>
      </c>
      <c r="B48" s="14"/>
      <c r="C48" s="13"/>
      <c r="D48" s="13"/>
      <c r="E48" s="13"/>
      <c r="F48" s="10">
        <v>10669</v>
      </c>
      <c r="G48" s="9">
        <v>2894</v>
      </c>
      <c r="H48" s="9">
        <v>2703</v>
      </c>
      <c r="I48" s="8">
        <v>69462</v>
      </c>
      <c r="J48" s="10">
        <v>11382</v>
      </c>
      <c r="K48" s="9">
        <v>2290</v>
      </c>
      <c r="L48" s="9">
        <v>3500</v>
      </c>
      <c r="M48" s="8">
        <v>73608</v>
      </c>
      <c r="N48" s="10">
        <v>11862</v>
      </c>
      <c r="O48" s="9">
        <v>2025</v>
      </c>
      <c r="P48" s="9">
        <v>3456</v>
      </c>
      <c r="Q48" s="8">
        <v>77898</v>
      </c>
      <c r="R48" s="10">
        <v>13511</v>
      </c>
      <c r="S48" s="9">
        <v>1486</v>
      </c>
      <c r="T48" s="9">
        <v>3858</v>
      </c>
      <c r="U48" s="8">
        <v>93191</v>
      </c>
      <c r="V48" s="10">
        <v>155</v>
      </c>
      <c r="W48" s="9">
        <v>657</v>
      </c>
      <c r="X48" s="9">
        <v>1000</v>
      </c>
      <c r="Y48" s="8">
        <v>930</v>
      </c>
      <c r="Z48" s="1">
        <v>9205</v>
      </c>
      <c r="AA48" s="1">
        <v>936</v>
      </c>
      <c r="AB48" s="1">
        <v>2760</v>
      </c>
      <c r="AC48" s="1">
        <v>56052</v>
      </c>
      <c r="AD48" s="10">
        <v>1960</v>
      </c>
      <c r="AE48" s="9">
        <v>335</v>
      </c>
      <c r="AF48" s="9">
        <v>371</v>
      </c>
      <c r="AG48" s="8">
        <v>72072</v>
      </c>
      <c r="AH48" s="10">
        <v>13188</v>
      </c>
      <c r="AI48" s="9">
        <v>1593</v>
      </c>
      <c r="AJ48" s="9">
        <v>4657</v>
      </c>
      <c r="AK48" s="8">
        <v>86844</v>
      </c>
      <c r="AL48" s="10">
        <v>11985</v>
      </c>
      <c r="AM48" s="9">
        <v>1177</v>
      </c>
      <c r="AN48" s="9">
        <v>5007</v>
      </c>
      <c r="AO48" s="8">
        <v>78244</v>
      </c>
    </row>
    <row r="49" spans="1:41" s="2" customFormat="1" x14ac:dyDescent="0.25">
      <c r="A49" s="11" t="s">
        <v>5</v>
      </c>
      <c r="B49" s="14"/>
      <c r="C49" s="13"/>
      <c r="D49" s="13"/>
      <c r="E49" s="13"/>
      <c r="F49" s="10">
        <v>13254</v>
      </c>
      <c r="G49" s="9">
        <v>2641</v>
      </c>
      <c r="H49" s="9">
        <v>2865</v>
      </c>
      <c r="I49" s="8">
        <v>78528</v>
      </c>
      <c r="J49" s="10">
        <v>13388</v>
      </c>
      <c r="K49" s="9">
        <v>2173</v>
      </c>
      <c r="L49" s="9">
        <v>3576</v>
      </c>
      <c r="M49" s="8">
        <v>81999</v>
      </c>
      <c r="N49" s="10">
        <v>13311</v>
      </c>
      <c r="O49" s="9">
        <v>1894</v>
      </c>
      <c r="P49" s="9">
        <v>3196</v>
      </c>
      <c r="Q49" s="8">
        <v>87090</v>
      </c>
      <c r="R49" s="10">
        <v>16179</v>
      </c>
      <c r="S49" s="9">
        <v>1495</v>
      </c>
      <c r="T49" s="9">
        <v>3637</v>
      </c>
      <c r="U49" s="8">
        <v>108660</v>
      </c>
      <c r="V49" s="10">
        <v>644</v>
      </c>
      <c r="W49" s="9">
        <v>698</v>
      </c>
      <c r="X49" s="9">
        <v>1110</v>
      </c>
      <c r="Y49" s="8">
        <v>4020</v>
      </c>
      <c r="Z49" s="1">
        <v>20561</v>
      </c>
      <c r="AA49" s="1">
        <v>598</v>
      </c>
      <c r="AB49" s="1">
        <v>3136</v>
      </c>
      <c r="AC49" s="1">
        <v>127000</v>
      </c>
      <c r="AD49" s="10">
        <v>0</v>
      </c>
      <c r="AE49" s="9">
        <v>0</v>
      </c>
      <c r="AF49" s="9">
        <v>0</v>
      </c>
      <c r="AG49" s="8">
        <v>87800</v>
      </c>
      <c r="AH49" s="10">
        <v>17357</v>
      </c>
      <c r="AI49" s="9">
        <v>1334</v>
      </c>
      <c r="AJ49" s="9">
        <v>4514</v>
      </c>
      <c r="AK49" s="8">
        <v>110778</v>
      </c>
      <c r="AL49" s="10">
        <v>16104</v>
      </c>
      <c r="AM49" s="9">
        <v>1048</v>
      </c>
      <c r="AN49" s="9">
        <v>5331</v>
      </c>
      <c r="AO49" s="8">
        <v>104400</v>
      </c>
    </row>
    <row r="50" spans="1:41" s="2" customFormat="1" x14ac:dyDescent="0.25">
      <c r="A50" s="11" t="s">
        <v>4</v>
      </c>
      <c r="B50" s="14"/>
      <c r="C50" s="13"/>
      <c r="D50" s="13"/>
      <c r="E50" s="13"/>
      <c r="F50" s="10">
        <v>10568</v>
      </c>
      <c r="G50" s="9">
        <v>2472</v>
      </c>
      <c r="H50" s="9">
        <v>2716</v>
      </c>
      <c r="I50" s="8">
        <v>63960</v>
      </c>
      <c r="J50" s="10">
        <v>10717</v>
      </c>
      <c r="K50" s="9">
        <v>2298</v>
      </c>
      <c r="L50" s="9">
        <v>3378</v>
      </c>
      <c r="M50" s="8">
        <v>69270</v>
      </c>
      <c r="N50" s="10">
        <v>9090</v>
      </c>
      <c r="O50" s="9">
        <v>1888</v>
      </c>
      <c r="P50" s="9">
        <v>3335</v>
      </c>
      <c r="Q50" s="8">
        <v>60462</v>
      </c>
      <c r="R50" s="10">
        <v>13071</v>
      </c>
      <c r="S50" s="9">
        <v>1960</v>
      </c>
      <c r="T50" s="9">
        <v>3668</v>
      </c>
      <c r="U50" s="8">
        <v>84948</v>
      </c>
      <c r="V50" s="10">
        <v>893</v>
      </c>
      <c r="W50" s="9">
        <v>748</v>
      </c>
      <c r="X50" s="9">
        <v>1185</v>
      </c>
      <c r="Y50" s="8">
        <v>5394</v>
      </c>
      <c r="Z50" s="1">
        <v>15506</v>
      </c>
      <c r="AA50" s="1">
        <v>583</v>
      </c>
      <c r="AB50" s="1">
        <v>3159</v>
      </c>
      <c r="AC50" s="1">
        <v>94844</v>
      </c>
      <c r="AD50" s="10">
        <v>4301</v>
      </c>
      <c r="AE50" s="9">
        <v>328</v>
      </c>
      <c r="AF50" s="9">
        <v>1133</v>
      </c>
      <c r="AG50" s="8">
        <v>61344</v>
      </c>
      <c r="AH50" s="10">
        <v>13111</v>
      </c>
      <c r="AI50" s="9">
        <v>1236</v>
      </c>
      <c r="AJ50" s="9">
        <v>3949</v>
      </c>
      <c r="AK50" s="8">
        <v>84294</v>
      </c>
      <c r="AL50" s="10">
        <v>12883</v>
      </c>
      <c r="AM50" s="9">
        <v>944</v>
      </c>
      <c r="AN50" s="9">
        <v>4321</v>
      </c>
      <c r="AO50" s="8">
        <v>81238</v>
      </c>
    </row>
    <row r="51" spans="1:41" s="2" customFormat="1" x14ac:dyDescent="0.25">
      <c r="A51" s="11" t="s">
        <v>3</v>
      </c>
      <c r="B51" s="14"/>
      <c r="C51" s="13"/>
      <c r="D51" s="13"/>
      <c r="E51" s="13"/>
      <c r="F51" s="10">
        <v>11552</v>
      </c>
      <c r="G51" s="9">
        <v>2578</v>
      </c>
      <c r="H51" s="9">
        <v>3284</v>
      </c>
      <c r="I51" s="8">
        <v>71892</v>
      </c>
      <c r="J51" s="10">
        <v>12802</v>
      </c>
      <c r="K51" s="9">
        <v>2449</v>
      </c>
      <c r="L51" s="9">
        <v>3705</v>
      </c>
      <c r="M51" s="8">
        <v>80622</v>
      </c>
      <c r="N51" s="10">
        <v>12089</v>
      </c>
      <c r="O51" s="9">
        <v>1857</v>
      </c>
      <c r="P51" s="9">
        <v>3974</v>
      </c>
      <c r="Q51" s="8">
        <v>79350</v>
      </c>
      <c r="R51" s="10">
        <v>13531</v>
      </c>
      <c r="S51" s="9">
        <v>1948</v>
      </c>
      <c r="T51" s="9">
        <v>4195</v>
      </c>
      <c r="U51" s="8">
        <v>87924</v>
      </c>
      <c r="V51" s="10">
        <v>1803</v>
      </c>
      <c r="W51" s="9">
        <v>1109</v>
      </c>
      <c r="X51" s="9">
        <v>1411</v>
      </c>
      <c r="Y51" s="8">
        <v>11244</v>
      </c>
      <c r="Z51" s="1">
        <v>16143</v>
      </c>
      <c r="AA51" s="1">
        <v>1610</v>
      </c>
      <c r="AB51" s="1">
        <v>2966</v>
      </c>
      <c r="AC51" s="1">
        <v>101778</v>
      </c>
      <c r="AD51" s="10">
        <v>14970</v>
      </c>
      <c r="AE51" s="9">
        <v>1191</v>
      </c>
      <c r="AF51" s="9">
        <v>3952</v>
      </c>
      <c r="AG51" s="8">
        <v>92478</v>
      </c>
      <c r="AH51" s="10">
        <v>17161</v>
      </c>
      <c r="AI51" s="9">
        <v>1428</v>
      </c>
      <c r="AJ51" s="9">
        <v>4472</v>
      </c>
      <c r="AK51" s="8">
        <v>108234</v>
      </c>
      <c r="AL51" s="10">
        <v>16686</v>
      </c>
      <c r="AM51" s="9">
        <v>973</v>
      </c>
      <c r="AN51" s="9">
        <v>4915</v>
      </c>
      <c r="AO51" s="8">
        <v>106146</v>
      </c>
    </row>
    <row r="52" spans="1:41" s="2" customFormat="1" x14ac:dyDescent="0.25">
      <c r="A52" s="11" t="s">
        <v>2</v>
      </c>
      <c r="B52" s="10">
        <v>10430</v>
      </c>
      <c r="C52" s="9">
        <v>1665</v>
      </c>
      <c r="D52" s="9">
        <v>3770</v>
      </c>
      <c r="E52" s="9">
        <v>69032</v>
      </c>
      <c r="F52" s="10">
        <v>10568</v>
      </c>
      <c r="G52" s="9">
        <v>2677</v>
      </c>
      <c r="H52" s="9">
        <v>3730</v>
      </c>
      <c r="I52" s="8">
        <v>67429</v>
      </c>
      <c r="J52" s="10">
        <v>12318</v>
      </c>
      <c r="K52" s="9">
        <v>2433</v>
      </c>
      <c r="L52" s="9">
        <v>3359</v>
      </c>
      <c r="M52" s="8">
        <v>76992</v>
      </c>
      <c r="N52" s="10">
        <v>12710</v>
      </c>
      <c r="O52" s="9">
        <v>1626</v>
      </c>
      <c r="P52" s="9">
        <v>4168</v>
      </c>
      <c r="Q52" s="8">
        <v>83778</v>
      </c>
      <c r="R52" s="10">
        <v>13820</v>
      </c>
      <c r="S52" s="9">
        <v>1274</v>
      </c>
      <c r="T52" s="9">
        <v>3884</v>
      </c>
      <c r="U52" s="8">
        <v>100818</v>
      </c>
      <c r="V52" s="10">
        <v>3548</v>
      </c>
      <c r="W52" s="9">
        <v>1305</v>
      </c>
      <c r="X52" s="9">
        <v>1725</v>
      </c>
      <c r="Y52" s="8">
        <v>21678</v>
      </c>
      <c r="Z52" s="1">
        <v>16920</v>
      </c>
      <c r="AA52" s="1">
        <v>712</v>
      </c>
      <c r="AB52" s="1">
        <v>3794</v>
      </c>
      <c r="AC52" s="1">
        <v>105930</v>
      </c>
      <c r="AD52" s="10">
        <v>15115</v>
      </c>
      <c r="AE52" s="9">
        <v>1224</v>
      </c>
      <c r="AF52" s="9">
        <v>3965</v>
      </c>
      <c r="AG52" s="8">
        <v>93156</v>
      </c>
      <c r="AH52" s="10">
        <v>15570</v>
      </c>
      <c r="AI52" s="9">
        <v>1323</v>
      </c>
      <c r="AJ52" s="9">
        <v>4850</v>
      </c>
      <c r="AK52" s="8">
        <v>98028</v>
      </c>
      <c r="AL52" s="10">
        <v>22536</v>
      </c>
      <c r="AM52" s="9">
        <v>980</v>
      </c>
      <c r="AN52" s="9">
        <v>4823</v>
      </c>
      <c r="AO52" s="8">
        <v>138582</v>
      </c>
    </row>
    <row r="53" spans="1:41" s="2" customFormat="1" x14ac:dyDescent="0.25">
      <c r="A53" s="7" t="s">
        <v>1</v>
      </c>
      <c r="B53" s="10">
        <v>11441</v>
      </c>
      <c r="C53" s="9">
        <v>1785</v>
      </c>
      <c r="D53" s="9">
        <v>3797</v>
      </c>
      <c r="E53" s="9">
        <v>63880</v>
      </c>
      <c r="F53" s="6">
        <v>11765</v>
      </c>
      <c r="G53" s="5">
        <v>2744</v>
      </c>
      <c r="H53" s="5">
        <v>3801</v>
      </c>
      <c r="I53" s="4">
        <v>77738</v>
      </c>
      <c r="J53" s="6">
        <v>15895</v>
      </c>
      <c r="K53" s="5">
        <v>2487</v>
      </c>
      <c r="L53" s="5">
        <v>3411</v>
      </c>
      <c r="M53" s="4">
        <v>97662</v>
      </c>
      <c r="N53" s="6">
        <v>17408</v>
      </c>
      <c r="O53" s="5">
        <v>1517</v>
      </c>
      <c r="P53" s="5">
        <v>4752</v>
      </c>
      <c r="Q53" s="4">
        <v>119940</v>
      </c>
      <c r="R53" s="6">
        <v>18312</v>
      </c>
      <c r="S53" s="5">
        <v>1098</v>
      </c>
      <c r="T53" s="5">
        <v>4094</v>
      </c>
      <c r="U53" s="4">
        <v>120912</v>
      </c>
      <c r="V53" s="6">
        <v>8263</v>
      </c>
      <c r="W53" s="5">
        <v>1268</v>
      </c>
      <c r="X53" s="5">
        <v>2552</v>
      </c>
      <c r="Y53" s="4">
        <v>52686</v>
      </c>
      <c r="Z53" s="1">
        <v>16063</v>
      </c>
      <c r="AA53" s="1">
        <v>460</v>
      </c>
      <c r="AB53" s="1">
        <v>3445</v>
      </c>
      <c r="AC53" s="1">
        <v>99166</v>
      </c>
      <c r="AD53" s="6">
        <v>16806</v>
      </c>
      <c r="AE53" s="5">
        <v>1042</v>
      </c>
      <c r="AF53" s="5">
        <v>4506</v>
      </c>
      <c r="AG53" s="4">
        <v>106656</v>
      </c>
      <c r="AH53" s="6">
        <v>18033</v>
      </c>
      <c r="AI53" s="5">
        <v>1576</v>
      </c>
      <c r="AJ53" s="5">
        <v>5710</v>
      </c>
      <c r="AK53" s="4">
        <v>114780</v>
      </c>
      <c r="AL53" s="6">
        <v>25347</v>
      </c>
      <c r="AM53" s="5">
        <v>1088</v>
      </c>
      <c r="AN53" s="5">
        <v>5937</v>
      </c>
      <c r="AO53" s="4">
        <v>156888</v>
      </c>
    </row>
    <row r="54" spans="1:41" s="2" customFormat="1" ht="15.75" thickBot="1" x14ac:dyDescent="0.3">
      <c r="A54" s="3" t="s">
        <v>0</v>
      </c>
      <c r="B54" s="17">
        <f t="shared" ref="B54:AC54" si="51">SUM(B42:B53)</f>
        <v>21871</v>
      </c>
      <c r="C54" s="17">
        <f t="shared" si="51"/>
        <v>3450</v>
      </c>
      <c r="D54" s="17">
        <f t="shared" si="51"/>
        <v>7567</v>
      </c>
      <c r="E54" s="17">
        <f t="shared" si="51"/>
        <v>132912</v>
      </c>
      <c r="F54" s="17">
        <f t="shared" si="51"/>
        <v>133313</v>
      </c>
      <c r="G54" s="17">
        <f t="shared" si="51"/>
        <v>26184</v>
      </c>
      <c r="H54" s="17">
        <f t="shared" si="51"/>
        <v>37255</v>
      </c>
      <c r="I54" s="17">
        <f t="shared" si="51"/>
        <v>829220</v>
      </c>
      <c r="J54" s="17">
        <f t="shared" si="51"/>
        <v>149506</v>
      </c>
      <c r="K54" s="17">
        <f t="shared" si="51"/>
        <v>28961</v>
      </c>
      <c r="L54" s="17">
        <f t="shared" si="51"/>
        <v>42011</v>
      </c>
      <c r="M54" s="17">
        <f t="shared" si="51"/>
        <v>934315</v>
      </c>
      <c r="N54" s="17">
        <f t="shared" si="51"/>
        <v>156074</v>
      </c>
      <c r="O54" s="17">
        <f t="shared" si="51"/>
        <v>24505</v>
      </c>
      <c r="P54" s="17">
        <f t="shared" si="51"/>
        <v>43284</v>
      </c>
      <c r="Q54" s="17">
        <f t="shared" si="51"/>
        <v>1018475</v>
      </c>
      <c r="R54" s="17">
        <f t="shared" si="51"/>
        <v>183873</v>
      </c>
      <c r="S54" s="17">
        <f t="shared" si="51"/>
        <v>17895</v>
      </c>
      <c r="T54" s="17">
        <f t="shared" si="51"/>
        <v>50123</v>
      </c>
      <c r="U54" s="17">
        <f t="shared" si="51"/>
        <v>1221821</v>
      </c>
      <c r="V54" s="17">
        <f t="shared" si="51"/>
        <v>64257</v>
      </c>
      <c r="W54" s="17">
        <f t="shared" si="51"/>
        <v>9974</v>
      </c>
      <c r="X54" s="17">
        <f t="shared" si="51"/>
        <v>20262</v>
      </c>
      <c r="Y54" s="17">
        <f t="shared" si="51"/>
        <v>412326</v>
      </c>
      <c r="Z54" s="17">
        <f t="shared" si="51"/>
        <v>147544</v>
      </c>
      <c r="AA54" s="17">
        <f t="shared" si="51"/>
        <v>12514</v>
      </c>
      <c r="AB54" s="17">
        <f t="shared" si="51"/>
        <v>39702</v>
      </c>
      <c r="AC54" s="17">
        <f t="shared" si="51"/>
        <v>910822</v>
      </c>
      <c r="AD54" s="17">
        <v>133879</v>
      </c>
      <c r="AE54" s="17">
        <v>8870</v>
      </c>
      <c r="AF54" s="17">
        <v>34632</v>
      </c>
      <c r="AG54" s="17">
        <v>1016834</v>
      </c>
      <c r="AH54" s="17">
        <v>185196</v>
      </c>
      <c r="AI54" s="17">
        <v>14955</v>
      </c>
      <c r="AJ54" s="17">
        <v>56435</v>
      </c>
      <c r="AK54" s="17">
        <v>1171542</v>
      </c>
      <c r="AL54" s="17">
        <v>191531</v>
      </c>
      <c r="AM54" s="17">
        <v>12366</v>
      </c>
      <c r="AN54" s="17">
        <v>62055</v>
      </c>
      <c r="AO54" s="17">
        <v>1226574</v>
      </c>
    </row>
    <row r="55" spans="1:41" ht="16.5" thickTop="1" thickBot="1" x14ac:dyDescent="0.3"/>
    <row r="56" spans="1:41" ht="15.75" customHeight="1" thickTop="1" x14ac:dyDescent="0.25">
      <c r="B56" s="29" t="s">
        <v>15</v>
      </c>
      <c r="C56" s="30"/>
      <c r="D56" s="31"/>
      <c r="E56" s="24" t="s">
        <v>22</v>
      </c>
      <c r="F56" s="29" t="s">
        <v>15</v>
      </c>
      <c r="G56" s="30"/>
      <c r="H56" s="31"/>
      <c r="I56" s="24" t="s">
        <v>22</v>
      </c>
      <c r="J56" s="29" t="s">
        <v>15</v>
      </c>
      <c r="K56" s="30"/>
      <c r="L56" s="31"/>
      <c r="M56" s="24" t="s">
        <v>22</v>
      </c>
      <c r="N56" s="29" t="s">
        <v>15</v>
      </c>
      <c r="O56" s="30"/>
      <c r="P56" s="31"/>
      <c r="Q56" s="24" t="s">
        <v>22</v>
      </c>
      <c r="R56" s="29" t="s">
        <v>15</v>
      </c>
      <c r="S56" s="30"/>
      <c r="T56" s="31"/>
      <c r="U56" s="24" t="s">
        <v>22</v>
      </c>
      <c r="V56" s="29" t="s">
        <v>15</v>
      </c>
      <c r="W56" s="30"/>
      <c r="X56" s="31"/>
      <c r="Y56" s="24" t="s">
        <v>22</v>
      </c>
      <c r="Z56" s="29" t="s">
        <v>15</v>
      </c>
      <c r="AA56" s="30"/>
      <c r="AB56" s="31"/>
      <c r="AC56" s="24" t="s">
        <v>22</v>
      </c>
      <c r="AD56" s="32" t="s">
        <v>15</v>
      </c>
      <c r="AE56" s="33"/>
      <c r="AF56" s="34"/>
      <c r="AG56" s="24" t="s">
        <v>22</v>
      </c>
      <c r="AH56" s="32" t="s">
        <v>15</v>
      </c>
      <c r="AI56" s="33"/>
      <c r="AJ56" s="34"/>
      <c r="AK56" s="24" t="s">
        <v>22</v>
      </c>
      <c r="AL56" s="32" t="s">
        <v>15</v>
      </c>
      <c r="AM56" s="33"/>
      <c r="AN56" s="34"/>
      <c r="AO56" s="24" t="s">
        <v>22</v>
      </c>
    </row>
    <row r="57" spans="1:41" ht="48" customHeight="1" x14ac:dyDescent="0.25">
      <c r="A57" s="22" t="s">
        <v>30</v>
      </c>
      <c r="B57" s="16" t="s">
        <v>26</v>
      </c>
      <c r="C57" s="16" t="s">
        <v>13</v>
      </c>
      <c r="D57" s="16" t="s">
        <v>27</v>
      </c>
      <c r="E57" s="16" t="s">
        <v>21</v>
      </c>
      <c r="F57" s="16" t="s">
        <v>26</v>
      </c>
      <c r="G57" s="16" t="s">
        <v>13</v>
      </c>
      <c r="H57" s="16" t="s">
        <v>27</v>
      </c>
      <c r="I57" s="16" t="s">
        <v>21</v>
      </c>
      <c r="J57" s="16" t="s">
        <v>26</v>
      </c>
      <c r="K57" s="16" t="s">
        <v>13</v>
      </c>
      <c r="L57" s="16" t="s">
        <v>27</v>
      </c>
      <c r="M57" s="16" t="s">
        <v>21</v>
      </c>
      <c r="N57" s="16" t="s">
        <v>26</v>
      </c>
      <c r="O57" s="16" t="s">
        <v>13</v>
      </c>
      <c r="P57" s="16" t="s">
        <v>27</v>
      </c>
      <c r="Q57" s="16" t="s">
        <v>21</v>
      </c>
      <c r="R57" s="16" t="s">
        <v>26</v>
      </c>
      <c r="S57" s="16" t="s">
        <v>13</v>
      </c>
      <c r="T57" s="16" t="s">
        <v>27</v>
      </c>
      <c r="U57" s="16" t="s">
        <v>21</v>
      </c>
      <c r="V57" s="16" t="s">
        <v>26</v>
      </c>
      <c r="W57" s="16" t="s">
        <v>13</v>
      </c>
      <c r="X57" s="16" t="s">
        <v>27</v>
      </c>
      <c r="Y57" s="16" t="s">
        <v>21</v>
      </c>
      <c r="Z57" s="16" t="s">
        <v>26</v>
      </c>
      <c r="AA57" s="16" t="s">
        <v>13</v>
      </c>
      <c r="AB57" s="16" t="s">
        <v>27</v>
      </c>
      <c r="AC57" s="16" t="s">
        <v>21</v>
      </c>
      <c r="AD57" s="16" t="s">
        <v>26</v>
      </c>
      <c r="AE57" s="16" t="s">
        <v>13</v>
      </c>
      <c r="AF57" s="16" t="s">
        <v>27</v>
      </c>
      <c r="AG57" s="16" t="s">
        <v>21</v>
      </c>
      <c r="AH57" s="16" t="s">
        <v>26</v>
      </c>
      <c r="AI57" s="16" t="s">
        <v>13</v>
      </c>
      <c r="AJ57" s="16" t="s">
        <v>27</v>
      </c>
      <c r="AK57" s="16" t="s">
        <v>21</v>
      </c>
      <c r="AL57" s="16" t="s">
        <v>26</v>
      </c>
      <c r="AM57" s="16" t="s">
        <v>13</v>
      </c>
      <c r="AN57" s="16" t="s">
        <v>27</v>
      </c>
      <c r="AO57" s="16" t="s">
        <v>21</v>
      </c>
    </row>
    <row r="58" spans="1:41" s="2" customFormat="1" ht="15" customHeight="1" x14ac:dyDescent="0.25">
      <c r="A58" s="15" t="s">
        <v>12</v>
      </c>
      <c r="B58" s="14"/>
      <c r="C58" s="13"/>
      <c r="D58" s="13"/>
      <c r="E58" s="12"/>
      <c r="F58" s="14"/>
      <c r="G58" s="13"/>
      <c r="H58" s="13"/>
      <c r="I58" s="12"/>
      <c r="J58" s="25">
        <v>60296</v>
      </c>
      <c r="K58" s="27">
        <v>3323</v>
      </c>
      <c r="L58" s="27">
        <v>2324</v>
      </c>
      <c r="M58" s="26">
        <v>181016</v>
      </c>
      <c r="N58" s="25">
        <v>86529</v>
      </c>
      <c r="O58" s="27">
        <v>4312</v>
      </c>
      <c r="P58" s="27">
        <v>2610</v>
      </c>
      <c r="Q58" s="26">
        <v>261870</v>
      </c>
      <c r="R58" s="25">
        <v>89376</v>
      </c>
      <c r="S58" s="27">
        <v>4701</v>
      </c>
      <c r="T58" s="27">
        <v>2886</v>
      </c>
      <c r="U58" s="26">
        <v>271062</v>
      </c>
      <c r="V58" s="25">
        <v>97149</v>
      </c>
      <c r="W58" s="27">
        <v>4468</v>
      </c>
      <c r="X58" s="27">
        <v>2707</v>
      </c>
      <c r="Y58" s="26">
        <v>293991</v>
      </c>
      <c r="Z58" s="25">
        <v>40442</v>
      </c>
      <c r="AA58" s="27">
        <v>1436</v>
      </c>
      <c r="AB58" s="27">
        <v>1379</v>
      </c>
      <c r="AC58" s="26">
        <v>121342</v>
      </c>
      <c r="AD58" s="1">
        <v>94526</v>
      </c>
      <c r="AE58" s="1">
        <v>4966</v>
      </c>
      <c r="AF58" s="1">
        <v>2462</v>
      </c>
      <c r="AG58" s="1">
        <v>284158</v>
      </c>
      <c r="AH58" s="1">
        <v>125851</v>
      </c>
      <c r="AI58" s="1">
        <v>6275</v>
      </c>
      <c r="AJ58" s="1">
        <v>3039</v>
      </c>
      <c r="AK58" s="1">
        <v>413019</v>
      </c>
      <c r="AL58" s="1">
        <v>151536</v>
      </c>
      <c r="AM58" s="1">
        <v>7116</v>
      </c>
      <c r="AN58" s="1">
        <v>4182</v>
      </c>
      <c r="AO58" s="1">
        <v>489629</v>
      </c>
    </row>
    <row r="59" spans="1:41" s="2" customFormat="1" x14ac:dyDescent="0.25">
      <c r="A59" s="11" t="s">
        <v>11</v>
      </c>
      <c r="B59" s="14"/>
      <c r="C59" s="13"/>
      <c r="D59" s="13"/>
      <c r="E59" s="12"/>
      <c r="F59" s="14"/>
      <c r="G59" s="13"/>
      <c r="H59" s="13"/>
      <c r="I59" s="12"/>
      <c r="J59" s="10">
        <v>57582</v>
      </c>
      <c r="K59" s="9">
        <v>2855</v>
      </c>
      <c r="L59" s="9">
        <v>2152</v>
      </c>
      <c r="M59" s="8">
        <v>174366</v>
      </c>
      <c r="N59" s="10">
        <v>78500</v>
      </c>
      <c r="O59" s="9">
        <v>3015</v>
      </c>
      <c r="P59" s="9">
        <v>2282</v>
      </c>
      <c r="Q59" s="8">
        <v>238411</v>
      </c>
      <c r="R59" s="10">
        <v>88462</v>
      </c>
      <c r="S59" s="9">
        <v>3317</v>
      </c>
      <c r="T59" s="9">
        <v>3455</v>
      </c>
      <c r="U59" s="8">
        <v>268197</v>
      </c>
      <c r="V59" s="10">
        <v>83305</v>
      </c>
      <c r="W59" s="9">
        <v>3192</v>
      </c>
      <c r="X59" s="9">
        <v>2920</v>
      </c>
      <c r="Y59" s="8">
        <v>251988</v>
      </c>
      <c r="Z59" s="10">
        <v>43509</v>
      </c>
      <c r="AA59" s="9">
        <v>1208</v>
      </c>
      <c r="AB59" s="9">
        <v>1175</v>
      </c>
      <c r="AC59" s="8">
        <v>130633</v>
      </c>
      <c r="AD59" s="1">
        <v>86237</v>
      </c>
      <c r="AE59" s="1">
        <v>5305</v>
      </c>
      <c r="AF59" s="1">
        <v>2511</v>
      </c>
      <c r="AG59" s="1">
        <v>259809</v>
      </c>
      <c r="AH59" s="1">
        <v>113853</v>
      </c>
      <c r="AI59" s="1">
        <v>5734</v>
      </c>
      <c r="AJ59" s="1">
        <v>2865</v>
      </c>
      <c r="AK59" s="1">
        <v>372792</v>
      </c>
      <c r="AL59" s="1">
        <v>149527</v>
      </c>
      <c r="AM59" s="1">
        <v>5870</v>
      </c>
      <c r="AN59" s="1">
        <v>3765</v>
      </c>
      <c r="AO59" s="1">
        <v>483807</v>
      </c>
    </row>
    <row r="60" spans="1:41" s="2" customFormat="1" x14ac:dyDescent="0.25">
      <c r="A60" s="11" t="s">
        <v>10</v>
      </c>
      <c r="B60" s="14"/>
      <c r="C60" s="13"/>
      <c r="D60" s="13"/>
      <c r="E60" s="12"/>
      <c r="F60" s="14"/>
      <c r="G60" s="13"/>
      <c r="H60" s="13"/>
      <c r="I60" s="12"/>
      <c r="J60" s="10">
        <v>55008</v>
      </c>
      <c r="K60" s="9">
        <v>3222</v>
      </c>
      <c r="L60" s="9">
        <v>1833</v>
      </c>
      <c r="M60" s="8">
        <v>165102</v>
      </c>
      <c r="N60" s="10">
        <v>73051</v>
      </c>
      <c r="O60" s="9">
        <v>5709</v>
      </c>
      <c r="P60" s="9">
        <v>2454</v>
      </c>
      <c r="Q60" s="8">
        <v>220320</v>
      </c>
      <c r="R60" s="10">
        <v>87617</v>
      </c>
      <c r="S60" s="9">
        <v>5759</v>
      </c>
      <c r="T60" s="9">
        <v>3142</v>
      </c>
      <c r="U60" s="8">
        <v>265611</v>
      </c>
      <c r="V60" s="10">
        <v>33977</v>
      </c>
      <c r="W60" s="9">
        <v>2393</v>
      </c>
      <c r="X60" s="9">
        <v>1325</v>
      </c>
      <c r="Y60" s="8">
        <v>102579</v>
      </c>
      <c r="Z60" s="10">
        <v>52258</v>
      </c>
      <c r="AA60" s="9">
        <v>1281</v>
      </c>
      <c r="AB60" s="9">
        <v>1381</v>
      </c>
      <c r="AC60" s="8">
        <v>156924</v>
      </c>
      <c r="AD60" s="1">
        <v>85776</v>
      </c>
      <c r="AE60" s="1">
        <v>6656</v>
      </c>
      <c r="AF60" s="1">
        <v>3953</v>
      </c>
      <c r="AG60" s="1">
        <v>258909</v>
      </c>
      <c r="AH60" s="1">
        <v>117723</v>
      </c>
      <c r="AI60" s="1">
        <v>6009</v>
      </c>
      <c r="AJ60" s="1">
        <v>3976</v>
      </c>
      <c r="AK60" s="1">
        <v>385623</v>
      </c>
      <c r="AL60" s="1">
        <v>138943</v>
      </c>
      <c r="AM60" s="1">
        <v>4852</v>
      </c>
      <c r="AN60" s="1">
        <v>3855</v>
      </c>
      <c r="AO60" s="1">
        <v>450602</v>
      </c>
    </row>
    <row r="61" spans="1:41" s="2" customFormat="1" x14ac:dyDescent="0.25">
      <c r="A61" s="11" t="s">
        <v>9</v>
      </c>
      <c r="B61" s="14"/>
      <c r="C61" s="13"/>
      <c r="D61" s="13"/>
      <c r="E61" s="12"/>
      <c r="F61" s="14"/>
      <c r="G61" s="13"/>
      <c r="H61" s="13"/>
      <c r="I61" s="12"/>
      <c r="J61" s="10">
        <v>46065</v>
      </c>
      <c r="K61" s="9">
        <v>3395</v>
      </c>
      <c r="L61" s="9">
        <v>1733</v>
      </c>
      <c r="M61" s="8">
        <v>139041</v>
      </c>
      <c r="N61" s="10">
        <v>48752</v>
      </c>
      <c r="O61" s="9">
        <v>4323</v>
      </c>
      <c r="P61" s="9">
        <v>2583</v>
      </c>
      <c r="Q61" s="8">
        <v>147624</v>
      </c>
      <c r="R61" s="10">
        <v>70477</v>
      </c>
      <c r="S61" s="9">
        <v>5149</v>
      </c>
      <c r="T61" s="9">
        <v>3115</v>
      </c>
      <c r="U61" s="8">
        <v>214605</v>
      </c>
      <c r="V61" s="10">
        <v>1245</v>
      </c>
      <c r="W61" s="9">
        <v>3243</v>
      </c>
      <c r="X61" s="9">
        <v>518</v>
      </c>
      <c r="Y61" s="8">
        <v>3735</v>
      </c>
      <c r="Z61" s="10">
        <v>49655</v>
      </c>
      <c r="AA61" s="9">
        <v>1320</v>
      </c>
      <c r="AB61" s="9">
        <v>1139</v>
      </c>
      <c r="AC61" s="8">
        <v>149001</v>
      </c>
      <c r="AD61" s="1">
        <v>57702</v>
      </c>
      <c r="AE61" s="1">
        <v>2878</v>
      </c>
      <c r="AF61" s="1">
        <v>3556</v>
      </c>
      <c r="AG61" s="1">
        <v>173250</v>
      </c>
      <c r="AH61" s="1">
        <v>88395</v>
      </c>
      <c r="AI61" s="1">
        <v>5593</v>
      </c>
      <c r="AJ61" s="1">
        <v>3392</v>
      </c>
      <c r="AK61" s="1">
        <v>295349</v>
      </c>
      <c r="AL61" s="1">
        <v>99066</v>
      </c>
      <c r="AM61" s="1">
        <v>7427</v>
      </c>
      <c r="AN61" s="1">
        <v>4844</v>
      </c>
      <c r="AO61" s="1">
        <v>325749</v>
      </c>
    </row>
    <row r="62" spans="1:41" s="2" customFormat="1" x14ac:dyDescent="0.25">
      <c r="A62" s="11" t="s">
        <v>8</v>
      </c>
      <c r="B62" s="14"/>
      <c r="C62" s="13"/>
      <c r="D62" s="13"/>
      <c r="E62" s="12"/>
      <c r="F62" s="14"/>
      <c r="G62" s="13"/>
      <c r="H62" s="13"/>
      <c r="I62" s="12"/>
      <c r="J62" s="10">
        <v>30503</v>
      </c>
      <c r="K62" s="9">
        <v>3448</v>
      </c>
      <c r="L62" s="9">
        <v>1902</v>
      </c>
      <c r="M62" s="8">
        <v>92587</v>
      </c>
      <c r="N62" s="10">
        <v>31084</v>
      </c>
      <c r="O62" s="9">
        <v>3523</v>
      </c>
      <c r="P62" s="9">
        <v>2721</v>
      </c>
      <c r="Q62" s="8">
        <v>93927</v>
      </c>
      <c r="R62" s="10">
        <v>38014</v>
      </c>
      <c r="S62" s="9">
        <v>3224</v>
      </c>
      <c r="T62" s="9">
        <v>2726</v>
      </c>
      <c r="U62" s="8">
        <v>116034</v>
      </c>
      <c r="V62" s="10">
        <v>681</v>
      </c>
      <c r="W62" s="9">
        <v>8864</v>
      </c>
      <c r="X62" s="9">
        <v>684</v>
      </c>
      <c r="Y62" s="8">
        <v>2043</v>
      </c>
      <c r="Z62" s="10">
        <v>28375</v>
      </c>
      <c r="AA62" s="9">
        <v>1498</v>
      </c>
      <c r="AB62" s="9">
        <v>732</v>
      </c>
      <c r="AC62" s="8">
        <v>85890</v>
      </c>
      <c r="AD62" s="1">
        <v>45814</v>
      </c>
      <c r="AE62" s="1">
        <v>9196</v>
      </c>
      <c r="AF62" s="1">
        <v>5437</v>
      </c>
      <c r="AG62" s="1">
        <v>137622</v>
      </c>
      <c r="AH62" s="1">
        <v>63151</v>
      </c>
      <c r="AI62" s="1">
        <v>6682</v>
      </c>
      <c r="AJ62" s="1">
        <v>3679</v>
      </c>
      <c r="AK62" s="1">
        <v>218435</v>
      </c>
      <c r="AL62" s="1">
        <v>65368</v>
      </c>
      <c r="AM62" s="1">
        <v>10789</v>
      </c>
      <c r="AN62" s="1">
        <v>5323</v>
      </c>
      <c r="AO62" s="1">
        <v>223230</v>
      </c>
    </row>
    <row r="63" spans="1:41" s="2" customFormat="1" x14ac:dyDescent="0.25">
      <c r="A63" s="11" t="s">
        <v>7</v>
      </c>
      <c r="B63" s="14"/>
      <c r="C63" s="13"/>
      <c r="D63" s="13"/>
      <c r="E63" s="12"/>
      <c r="F63" s="14"/>
      <c r="G63" s="13"/>
      <c r="H63" s="13"/>
      <c r="I63" s="12"/>
      <c r="J63" s="10">
        <v>22980</v>
      </c>
      <c r="K63" s="9">
        <v>4384</v>
      </c>
      <c r="L63" s="9">
        <v>1901</v>
      </c>
      <c r="M63" s="8">
        <v>71000</v>
      </c>
      <c r="N63" s="10">
        <v>26426</v>
      </c>
      <c r="O63" s="9">
        <v>5292</v>
      </c>
      <c r="P63" s="9">
        <v>2218</v>
      </c>
      <c r="Q63" s="8">
        <v>80240</v>
      </c>
      <c r="R63" s="10">
        <v>39049</v>
      </c>
      <c r="S63" s="9">
        <v>6634</v>
      </c>
      <c r="T63" s="9">
        <v>2954</v>
      </c>
      <c r="U63" s="8">
        <v>118797</v>
      </c>
      <c r="V63" s="10">
        <v>463</v>
      </c>
      <c r="W63" s="9">
        <v>4838</v>
      </c>
      <c r="X63" s="9">
        <v>413</v>
      </c>
      <c r="Y63" s="8">
        <v>1395</v>
      </c>
      <c r="Z63" s="10">
        <v>18526</v>
      </c>
      <c r="AA63" s="9">
        <v>1571</v>
      </c>
      <c r="AB63" s="9">
        <v>792</v>
      </c>
      <c r="AC63" s="8">
        <v>58790</v>
      </c>
      <c r="AD63" s="1">
        <v>42007</v>
      </c>
      <c r="AE63" s="1">
        <v>5943</v>
      </c>
      <c r="AF63" s="1">
        <v>4947</v>
      </c>
      <c r="AG63" s="1">
        <v>126210</v>
      </c>
      <c r="AH63" s="1">
        <v>54757</v>
      </c>
      <c r="AI63" s="1">
        <v>8840</v>
      </c>
      <c r="AJ63" s="1">
        <v>5079</v>
      </c>
      <c r="AK63" s="1">
        <v>189737</v>
      </c>
      <c r="AL63" s="1">
        <v>60734</v>
      </c>
      <c r="AM63" s="1">
        <v>11630</v>
      </c>
      <c r="AN63" s="1">
        <v>4158</v>
      </c>
      <c r="AO63" s="1">
        <v>210624</v>
      </c>
    </row>
    <row r="64" spans="1:41" s="2" customFormat="1" x14ac:dyDescent="0.25">
      <c r="A64" s="11" t="s">
        <v>6</v>
      </c>
      <c r="B64" s="14"/>
      <c r="C64" s="13"/>
      <c r="D64" s="13"/>
      <c r="E64" s="12"/>
      <c r="F64" s="14"/>
      <c r="G64" s="13"/>
      <c r="H64" s="13"/>
      <c r="I64" s="12"/>
      <c r="J64" s="10">
        <v>36546</v>
      </c>
      <c r="K64" s="9">
        <v>5403</v>
      </c>
      <c r="L64" s="9">
        <v>2429</v>
      </c>
      <c r="M64" s="8">
        <v>110742</v>
      </c>
      <c r="N64" s="10">
        <v>41946</v>
      </c>
      <c r="O64" s="9">
        <v>5230</v>
      </c>
      <c r="P64" s="9">
        <v>2556</v>
      </c>
      <c r="Q64" s="8">
        <v>127263</v>
      </c>
      <c r="R64" s="10">
        <v>49756</v>
      </c>
      <c r="S64" s="9">
        <v>5659</v>
      </c>
      <c r="T64" s="9">
        <v>3248</v>
      </c>
      <c r="U64" s="8">
        <v>152759</v>
      </c>
      <c r="V64" s="10">
        <v>1193</v>
      </c>
      <c r="W64" s="9">
        <v>1985</v>
      </c>
      <c r="X64" s="9">
        <v>297</v>
      </c>
      <c r="Y64" s="8">
        <v>3579</v>
      </c>
      <c r="Z64" s="10">
        <v>32816</v>
      </c>
      <c r="AA64" s="9">
        <v>4190</v>
      </c>
      <c r="AB64" s="9">
        <v>2561</v>
      </c>
      <c r="AC64" s="8">
        <v>101588</v>
      </c>
      <c r="AD64" s="1">
        <v>6633</v>
      </c>
      <c r="AE64" s="1">
        <v>1718</v>
      </c>
      <c r="AF64" s="1">
        <v>760</v>
      </c>
      <c r="AG64" s="1">
        <v>129093</v>
      </c>
      <c r="AH64" s="1">
        <v>75031</v>
      </c>
      <c r="AI64" s="1">
        <v>11236</v>
      </c>
      <c r="AJ64" s="1">
        <v>4015</v>
      </c>
      <c r="AK64" s="1">
        <v>254505</v>
      </c>
      <c r="AL64" s="1">
        <v>91332</v>
      </c>
      <c r="AM64" s="1">
        <v>8111</v>
      </c>
      <c r="AN64" s="1">
        <v>3830</v>
      </c>
      <c r="AO64" s="1">
        <v>309513</v>
      </c>
    </row>
    <row r="65" spans="1:41" s="2" customFormat="1" x14ac:dyDescent="0.25">
      <c r="A65" s="11" t="s">
        <v>5</v>
      </c>
      <c r="B65" s="14"/>
      <c r="C65" s="13"/>
      <c r="D65" s="13"/>
      <c r="E65" s="12"/>
      <c r="F65" s="14"/>
      <c r="G65" s="13"/>
      <c r="H65" s="13"/>
      <c r="I65" s="12"/>
      <c r="J65" s="10">
        <v>45014</v>
      </c>
      <c r="K65" s="9">
        <v>3901</v>
      </c>
      <c r="L65" s="9">
        <v>2643</v>
      </c>
      <c r="M65" s="8">
        <v>136899</v>
      </c>
      <c r="N65" s="10">
        <v>49304</v>
      </c>
      <c r="O65" s="9">
        <v>7395</v>
      </c>
      <c r="P65" s="9">
        <v>2392</v>
      </c>
      <c r="Q65" s="8">
        <v>149544</v>
      </c>
      <c r="R65" s="10">
        <v>62612</v>
      </c>
      <c r="S65" s="9">
        <v>6909</v>
      </c>
      <c r="T65" s="9">
        <v>2453</v>
      </c>
      <c r="U65" s="8">
        <v>190434</v>
      </c>
      <c r="V65" s="10">
        <v>2639</v>
      </c>
      <c r="W65" s="9">
        <v>1029</v>
      </c>
      <c r="X65" s="9">
        <v>496</v>
      </c>
      <c r="Y65" s="8">
        <v>7929</v>
      </c>
      <c r="Z65" s="10">
        <v>100807</v>
      </c>
      <c r="AA65" s="9">
        <v>1917</v>
      </c>
      <c r="AB65" s="9">
        <v>1544</v>
      </c>
      <c r="AC65" s="8">
        <v>304352</v>
      </c>
      <c r="AD65" s="1">
        <v>0</v>
      </c>
      <c r="AE65" s="1">
        <v>0</v>
      </c>
      <c r="AF65" s="1">
        <v>0</v>
      </c>
      <c r="AG65" s="1">
        <v>138303</v>
      </c>
      <c r="AH65" s="1">
        <v>84782</v>
      </c>
      <c r="AI65" s="1">
        <v>6787</v>
      </c>
      <c r="AJ65" s="1">
        <v>3487</v>
      </c>
      <c r="AK65" s="1">
        <v>285536</v>
      </c>
      <c r="AL65" s="1">
        <v>103247</v>
      </c>
      <c r="AM65" s="1">
        <v>7448</v>
      </c>
      <c r="AN65" s="1">
        <v>3597</v>
      </c>
      <c r="AO65" s="1">
        <v>344916</v>
      </c>
    </row>
    <row r="66" spans="1:41" s="2" customFormat="1" x14ac:dyDescent="0.25">
      <c r="A66" s="11" t="s">
        <v>4</v>
      </c>
      <c r="B66" s="14"/>
      <c r="C66" s="13"/>
      <c r="D66" s="13"/>
      <c r="E66" s="12"/>
      <c r="F66" s="14"/>
      <c r="G66" s="13"/>
      <c r="H66" s="13"/>
      <c r="I66" s="12"/>
      <c r="J66" s="10">
        <v>32543</v>
      </c>
      <c r="K66" s="9">
        <v>5465</v>
      </c>
      <c r="L66" s="9">
        <v>2827</v>
      </c>
      <c r="M66" s="8">
        <v>99393</v>
      </c>
      <c r="N66" s="10">
        <v>33300</v>
      </c>
      <c r="O66" s="9">
        <v>4062</v>
      </c>
      <c r="P66" s="9">
        <v>2277</v>
      </c>
      <c r="Q66" s="8">
        <v>101307</v>
      </c>
      <c r="R66" s="10">
        <v>44844</v>
      </c>
      <c r="S66" s="9">
        <v>4997</v>
      </c>
      <c r="T66" s="9">
        <v>2862</v>
      </c>
      <c r="U66" s="8">
        <v>136620</v>
      </c>
      <c r="V66" s="10">
        <v>1564</v>
      </c>
      <c r="W66" s="9">
        <v>903</v>
      </c>
      <c r="X66" s="9">
        <v>624</v>
      </c>
      <c r="Y66" s="8">
        <v>4692</v>
      </c>
      <c r="Z66" s="10">
        <v>68491</v>
      </c>
      <c r="AA66" s="9">
        <v>2908</v>
      </c>
      <c r="AB66" s="9">
        <v>1577</v>
      </c>
      <c r="AC66" s="8">
        <v>206555</v>
      </c>
      <c r="AD66" s="1">
        <v>14292</v>
      </c>
      <c r="AE66" s="1">
        <v>1970</v>
      </c>
      <c r="AF66" s="1">
        <v>1336</v>
      </c>
      <c r="AG66" s="1">
        <v>102013</v>
      </c>
      <c r="AH66" s="1">
        <v>68523</v>
      </c>
      <c r="AI66" s="1">
        <v>6259</v>
      </c>
      <c r="AJ66" s="1">
        <v>4183</v>
      </c>
      <c r="AK66" s="1">
        <v>231243</v>
      </c>
      <c r="AL66" s="1">
        <v>76938</v>
      </c>
      <c r="AM66" s="1">
        <v>9551</v>
      </c>
      <c r="AN66" s="1">
        <v>4276</v>
      </c>
      <c r="AO66" s="1">
        <v>258918</v>
      </c>
    </row>
    <row r="67" spans="1:41" s="2" customFormat="1" x14ac:dyDescent="0.25">
      <c r="A67" s="11" t="s">
        <v>3</v>
      </c>
      <c r="B67" s="14"/>
      <c r="C67" s="13"/>
      <c r="D67" s="13"/>
      <c r="E67" s="12"/>
      <c r="F67" s="10">
        <v>33158</v>
      </c>
      <c r="G67" s="9">
        <v>2555</v>
      </c>
      <c r="H67" s="9">
        <v>1828</v>
      </c>
      <c r="I67" s="9">
        <v>101309</v>
      </c>
      <c r="J67" s="10">
        <v>37357</v>
      </c>
      <c r="K67" s="9">
        <v>3227</v>
      </c>
      <c r="L67" s="9">
        <v>2684</v>
      </c>
      <c r="M67" s="8">
        <v>114383</v>
      </c>
      <c r="N67" s="10">
        <v>38045</v>
      </c>
      <c r="O67" s="9">
        <v>3662</v>
      </c>
      <c r="P67" s="9">
        <v>2238</v>
      </c>
      <c r="Q67" s="8">
        <v>115392</v>
      </c>
      <c r="R67" s="10">
        <v>47134</v>
      </c>
      <c r="S67" s="9">
        <v>3770</v>
      </c>
      <c r="T67" s="9">
        <v>3007</v>
      </c>
      <c r="U67" s="8">
        <v>143355</v>
      </c>
      <c r="V67" s="10">
        <v>3369</v>
      </c>
      <c r="W67" s="9">
        <v>1394</v>
      </c>
      <c r="X67" s="9">
        <v>683</v>
      </c>
      <c r="Y67" s="8">
        <v>10107</v>
      </c>
      <c r="Z67" s="10">
        <v>47431</v>
      </c>
      <c r="AA67" s="9">
        <v>4491</v>
      </c>
      <c r="AB67" s="9">
        <v>2283</v>
      </c>
      <c r="AC67" s="8">
        <v>142975</v>
      </c>
      <c r="AD67" s="1">
        <v>61701</v>
      </c>
      <c r="AE67" s="1">
        <v>6814</v>
      </c>
      <c r="AF67" s="1">
        <v>4165</v>
      </c>
      <c r="AG67" s="1">
        <v>185613</v>
      </c>
      <c r="AH67" s="1">
        <v>74824</v>
      </c>
      <c r="AI67" s="1">
        <v>8439</v>
      </c>
      <c r="AJ67" s="1">
        <v>4424</v>
      </c>
      <c r="AK67" s="1">
        <v>253281</v>
      </c>
      <c r="AL67" s="1">
        <v>86508</v>
      </c>
      <c r="AM67" s="1">
        <v>9048</v>
      </c>
      <c r="AN67" s="1">
        <v>4481</v>
      </c>
      <c r="AO67" s="1">
        <v>290808</v>
      </c>
    </row>
    <row r="68" spans="1:41" s="2" customFormat="1" x14ac:dyDescent="0.25">
      <c r="A68" s="11" t="s">
        <v>2</v>
      </c>
      <c r="B68" s="14"/>
      <c r="C68" s="13"/>
      <c r="D68" s="13"/>
      <c r="E68" s="12"/>
      <c r="F68" s="10">
        <v>40012</v>
      </c>
      <c r="G68" s="9">
        <v>3253</v>
      </c>
      <c r="H68" s="9">
        <v>2235</v>
      </c>
      <c r="I68" s="9">
        <v>121461</v>
      </c>
      <c r="J68" s="10">
        <v>47285</v>
      </c>
      <c r="K68" s="9">
        <v>4246</v>
      </c>
      <c r="L68" s="9">
        <v>2749</v>
      </c>
      <c r="M68" s="8">
        <v>142750</v>
      </c>
      <c r="N68" s="10">
        <v>49621</v>
      </c>
      <c r="O68" s="9">
        <v>4904</v>
      </c>
      <c r="P68" s="9">
        <v>2733</v>
      </c>
      <c r="Q68" s="8">
        <v>151814</v>
      </c>
      <c r="R68" s="10">
        <v>63544</v>
      </c>
      <c r="S68" s="9">
        <v>4787</v>
      </c>
      <c r="T68" s="9">
        <v>2822</v>
      </c>
      <c r="U68" s="8">
        <v>192405</v>
      </c>
      <c r="V68" s="10">
        <v>10244</v>
      </c>
      <c r="W68" s="9">
        <v>1178</v>
      </c>
      <c r="X68" s="9">
        <v>683</v>
      </c>
      <c r="Y68" s="8">
        <v>30765</v>
      </c>
      <c r="Z68" s="10">
        <v>61033</v>
      </c>
      <c r="AA68" s="9">
        <v>4355</v>
      </c>
      <c r="AB68" s="9">
        <v>2383</v>
      </c>
      <c r="AC68" s="8">
        <v>183469</v>
      </c>
      <c r="AD68" s="1">
        <v>81731</v>
      </c>
      <c r="AE68" s="1">
        <v>5039</v>
      </c>
      <c r="AF68" s="1">
        <v>2925</v>
      </c>
      <c r="AG68" s="1">
        <v>245579</v>
      </c>
      <c r="AH68" s="1">
        <v>99472</v>
      </c>
      <c r="AI68" s="1">
        <v>5976</v>
      </c>
      <c r="AJ68" s="1">
        <v>4906</v>
      </c>
      <c r="AK68" s="1">
        <v>327165</v>
      </c>
      <c r="AL68" s="1">
        <v>116157</v>
      </c>
      <c r="AM68" s="1">
        <v>8221</v>
      </c>
      <c r="AN68" s="1">
        <v>3609</v>
      </c>
      <c r="AO68" s="1">
        <v>383616</v>
      </c>
    </row>
    <row r="69" spans="1:41" s="2" customFormat="1" x14ac:dyDescent="0.25">
      <c r="A69" s="7" t="s">
        <v>1</v>
      </c>
      <c r="B69" s="14"/>
      <c r="C69" s="13"/>
      <c r="D69" s="13"/>
      <c r="E69" s="12"/>
      <c r="F69" s="6">
        <v>49779</v>
      </c>
      <c r="G69" s="5">
        <v>3969</v>
      </c>
      <c r="H69" s="5">
        <v>3150</v>
      </c>
      <c r="I69" s="5">
        <v>150612</v>
      </c>
      <c r="J69" s="6">
        <v>63600</v>
      </c>
      <c r="K69" s="5">
        <v>5249</v>
      </c>
      <c r="L69" s="5">
        <v>2887</v>
      </c>
      <c r="M69" s="4">
        <v>192726</v>
      </c>
      <c r="N69" s="6">
        <v>68840</v>
      </c>
      <c r="O69" s="5">
        <v>6220</v>
      </c>
      <c r="P69" s="5">
        <v>2821</v>
      </c>
      <c r="Q69" s="4">
        <v>210504</v>
      </c>
      <c r="R69" s="6">
        <v>83074</v>
      </c>
      <c r="S69" s="5">
        <v>5395</v>
      </c>
      <c r="T69" s="5">
        <v>3328</v>
      </c>
      <c r="U69" s="4">
        <v>252588</v>
      </c>
      <c r="V69" s="6">
        <v>26057</v>
      </c>
      <c r="W69" s="5">
        <v>1293</v>
      </c>
      <c r="X69" s="5">
        <v>1526</v>
      </c>
      <c r="Y69" s="4">
        <v>78219</v>
      </c>
      <c r="Z69" s="6">
        <v>79621</v>
      </c>
      <c r="AA69" s="5">
        <v>4648</v>
      </c>
      <c r="AB69" s="5">
        <v>2240</v>
      </c>
      <c r="AC69" s="4">
        <v>239842</v>
      </c>
      <c r="AD69" s="1">
        <v>99963</v>
      </c>
      <c r="AE69" s="1">
        <v>5773</v>
      </c>
      <c r="AF69" s="1">
        <v>2594</v>
      </c>
      <c r="AG69" s="1">
        <v>301628</v>
      </c>
      <c r="AH69" s="1">
        <v>118350</v>
      </c>
      <c r="AI69" s="1">
        <v>8033</v>
      </c>
      <c r="AJ69" s="1">
        <v>4422</v>
      </c>
      <c r="AK69" s="1">
        <v>387021</v>
      </c>
      <c r="AL69" s="1">
        <v>138912</v>
      </c>
      <c r="AM69" s="1">
        <v>7493</v>
      </c>
      <c r="AN69" s="1">
        <v>3330</v>
      </c>
      <c r="AO69" s="1">
        <v>455883</v>
      </c>
    </row>
    <row r="70" spans="1:41" s="2" customFormat="1" ht="15.75" thickBot="1" x14ac:dyDescent="0.3">
      <c r="A70" s="3" t="s">
        <v>0</v>
      </c>
      <c r="B70" s="17">
        <f t="shared" ref="B70:AC70" si="52">SUM(B58:B69)</f>
        <v>0</v>
      </c>
      <c r="C70" s="17">
        <f t="shared" si="52"/>
        <v>0</v>
      </c>
      <c r="D70" s="17">
        <f t="shared" si="52"/>
        <v>0</v>
      </c>
      <c r="E70" s="17">
        <f t="shared" si="52"/>
        <v>0</v>
      </c>
      <c r="F70" s="17">
        <f t="shared" si="52"/>
        <v>122949</v>
      </c>
      <c r="G70" s="17">
        <f t="shared" si="52"/>
        <v>9777</v>
      </c>
      <c r="H70" s="17">
        <f t="shared" si="52"/>
        <v>7213</v>
      </c>
      <c r="I70" s="17">
        <f t="shared" si="52"/>
        <v>373382</v>
      </c>
      <c r="J70" s="17">
        <f t="shared" si="52"/>
        <v>534779</v>
      </c>
      <c r="K70" s="17">
        <f t="shared" si="52"/>
        <v>48118</v>
      </c>
      <c r="L70" s="17">
        <f t="shared" si="52"/>
        <v>28064</v>
      </c>
      <c r="M70" s="17">
        <f t="shared" si="52"/>
        <v>1620005</v>
      </c>
      <c r="N70" s="17">
        <f t="shared" si="52"/>
        <v>625398</v>
      </c>
      <c r="O70" s="17">
        <f t="shared" si="52"/>
        <v>57647</v>
      </c>
      <c r="P70" s="17">
        <f t="shared" si="52"/>
        <v>29885</v>
      </c>
      <c r="Q70" s="17">
        <f t="shared" si="52"/>
        <v>1898216</v>
      </c>
      <c r="R70" s="17">
        <f t="shared" si="52"/>
        <v>763959</v>
      </c>
      <c r="S70" s="17">
        <f t="shared" si="52"/>
        <v>60301</v>
      </c>
      <c r="T70" s="17">
        <f t="shared" si="52"/>
        <v>35998</v>
      </c>
      <c r="U70" s="17">
        <f t="shared" si="52"/>
        <v>2322467</v>
      </c>
      <c r="V70" s="17">
        <f t="shared" si="52"/>
        <v>261886</v>
      </c>
      <c r="W70" s="17">
        <f t="shared" si="52"/>
        <v>34780</v>
      </c>
      <c r="X70" s="17">
        <f t="shared" si="52"/>
        <v>12876</v>
      </c>
      <c r="Y70" s="17">
        <f t="shared" si="52"/>
        <v>791022</v>
      </c>
      <c r="Z70" s="17">
        <f t="shared" si="52"/>
        <v>622964</v>
      </c>
      <c r="AA70" s="17">
        <f t="shared" si="52"/>
        <v>30823</v>
      </c>
      <c r="AB70" s="17">
        <f t="shared" si="52"/>
        <v>19186</v>
      </c>
      <c r="AC70" s="17">
        <f t="shared" si="52"/>
        <v>1881361</v>
      </c>
      <c r="AD70" s="17">
        <v>676382</v>
      </c>
      <c r="AE70" s="17">
        <v>56258</v>
      </c>
      <c r="AF70" s="17">
        <v>34646</v>
      </c>
      <c r="AG70" s="17">
        <v>2342187</v>
      </c>
      <c r="AH70" s="17">
        <v>1084712</v>
      </c>
      <c r="AI70" s="17">
        <v>85863</v>
      </c>
      <c r="AJ70" s="17">
        <v>47467</v>
      </c>
      <c r="AK70" s="17">
        <v>3613706</v>
      </c>
      <c r="AL70" s="17">
        <v>1278268</v>
      </c>
      <c r="AM70" s="17">
        <v>97556</v>
      </c>
      <c r="AN70" s="17">
        <v>49250</v>
      </c>
      <c r="AO70" s="17">
        <v>4227295</v>
      </c>
    </row>
    <row r="71" spans="1:41" ht="16.5" thickTop="1" thickBot="1" x14ac:dyDescent="0.3">
      <c r="A71" s="23" t="s">
        <v>20</v>
      </c>
    </row>
    <row r="72" spans="1:41" ht="15.75" customHeight="1" thickTop="1" x14ac:dyDescent="0.25">
      <c r="B72" s="29" t="s">
        <v>15</v>
      </c>
      <c r="C72" s="30"/>
      <c r="D72" s="31"/>
      <c r="E72" s="24" t="s">
        <v>22</v>
      </c>
      <c r="F72" s="29" t="s">
        <v>15</v>
      </c>
      <c r="G72" s="30"/>
      <c r="H72" s="31"/>
      <c r="I72" s="24" t="s">
        <v>22</v>
      </c>
      <c r="J72" s="29" t="s">
        <v>15</v>
      </c>
      <c r="K72" s="30"/>
      <c r="L72" s="31"/>
      <c r="M72" s="24" t="s">
        <v>22</v>
      </c>
      <c r="N72" s="29" t="s">
        <v>15</v>
      </c>
      <c r="O72" s="30"/>
      <c r="P72" s="31"/>
      <c r="Q72" s="24" t="s">
        <v>22</v>
      </c>
      <c r="R72" s="29" t="s">
        <v>15</v>
      </c>
      <c r="S72" s="30"/>
      <c r="T72" s="31"/>
      <c r="U72" s="24" t="s">
        <v>22</v>
      </c>
      <c r="V72" s="29" t="s">
        <v>15</v>
      </c>
      <c r="W72" s="30"/>
      <c r="X72" s="31"/>
      <c r="Y72" s="24" t="s">
        <v>22</v>
      </c>
      <c r="Z72" s="29" t="s">
        <v>15</v>
      </c>
      <c r="AA72" s="30"/>
      <c r="AB72" s="31"/>
      <c r="AC72" s="24" t="s">
        <v>22</v>
      </c>
      <c r="AD72" s="29" t="s">
        <v>15</v>
      </c>
      <c r="AE72" s="30"/>
      <c r="AF72" s="31"/>
      <c r="AG72" s="24" t="s">
        <v>22</v>
      </c>
      <c r="AH72" s="29" t="s">
        <v>15</v>
      </c>
      <c r="AI72" s="30"/>
      <c r="AJ72" s="31"/>
      <c r="AK72" s="24" t="s">
        <v>22</v>
      </c>
      <c r="AL72" s="29" t="s">
        <v>15</v>
      </c>
      <c r="AM72" s="30"/>
      <c r="AN72" s="31"/>
      <c r="AO72" s="24" t="s">
        <v>22</v>
      </c>
    </row>
    <row r="73" spans="1:41" ht="48" customHeight="1" x14ac:dyDescent="0.25">
      <c r="A73" s="21" t="s">
        <v>16</v>
      </c>
      <c r="B73" s="16" t="s">
        <v>26</v>
      </c>
      <c r="C73" s="16" t="s">
        <v>13</v>
      </c>
      <c r="D73" s="16" t="s">
        <v>27</v>
      </c>
      <c r="E73" s="16" t="s">
        <v>21</v>
      </c>
      <c r="F73" s="16" t="s">
        <v>26</v>
      </c>
      <c r="G73" s="16" t="s">
        <v>13</v>
      </c>
      <c r="H73" s="16" t="s">
        <v>27</v>
      </c>
      <c r="I73" s="16" t="s">
        <v>21</v>
      </c>
      <c r="J73" s="16" t="s">
        <v>26</v>
      </c>
      <c r="K73" s="16" t="s">
        <v>13</v>
      </c>
      <c r="L73" s="16" t="s">
        <v>27</v>
      </c>
      <c r="M73" s="16" t="s">
        <v>21</v>
      </c>
      <c r="N73" s="16" t="s">
        <v>26</v>
      </c>
      <c r="O73" s="16" t="s">
        <v>13</v>
      </c>
      <c r="P73" s="16" t="s">
        <v>27</v>
      </c>
      <c r="Q73" s="16" t="s">
        <v>21</v>
      </c>
      <c r="R73" s="16" t="s">
        <v>26</v>
      </c>
      <c r="S73" s="16" t="s">
        <v>13</v>
      </c>
      <c r="T73" s="16" t="s">
        <v>27</v>
      </c>
      <c r="U73" s="16" t="s">
        <v>21</v>
      </c>
      <c r="V73" s="16" t="s">
        <v>26</v>
      </c>
      <c r="W73" s="16" t="s">
        <v>13</v>
      </c>
      <c r="X73" s="16" t="s">
        <v>27</v>
      </c>
      <c r="Y73" s="16" t="s">
        <v>21</v>
      </c>
      <c r="Z73" s="16" t="s">
        <v>26</v>
      </c>
      <c r="AA73" s="16" t="s">
        <v>13</v>
      </c>
      <c r="AB73" s="16" t="s">
        <v>27</v>
      </c>
      <c r="AC73" s="16" t="s">
        <v>21</v>
      </c>
      <c r="AD73" s="16" t="s">
        <v>26</v>
      </c>
      <c r="AE73" s="16" t="s">
        <v>13</v>
      </c>
      <c r="AF73" s="16" t="s">
        <v>27</v>
      </c>
      <c r="AG73" s="16" t="s">
        <v>21</v>
      </c>
      <c r="AH73" s="16" t="s">
        <v>26</v>
      </c>
      <c r="AI73" s="16" t="s">
        <v>13</v>
      </c>
      <c r="AJ73" s="16" t="s">
        <v>27</v>
      </c>
      <c r="AK73" s="16" t="s">
        <v>21</v>
      </c>
      <c r="AL73" s="16" t="s">
        <v>26</v>
      </c>
      <c r="AM73" s="16" t="s">
        <v>13</v>
      </c>
      <c r="AN73" s="16" t="s">
        <v>27</v>
      </c>
      <c r="AO73" s="16" t="s">
        <v>21</v>
      </c>
    </row>
    <row r="74" spans="1:41" s="2" customFormat="1" ht="15" customHeight="1" x14ac:dyDescent="0.25">
      <c r="A74" s="15" t="s">
        <v>12</v>
      </c>
      <c r="B74" s="14"/>
      <c r="C74" s="13"/>
      <c r="D74" s="13"/>
      <c r="E74" s="13"/>
      <c r="F74" s="25">
        <v>26385</v>
      </c>
      <c r="G74" s="27">
        <v>0</v>
      </c>
      <c r="H74" s="27">
        <v>17</v>
      </c>
      <c r="I74" s="26">
        <v>158508</v>
      </c>
      <c r="J74" s="25">
        <v>26137</v>
      </c>
      <c r="K74" s="27">
        <v>0</v>
      </c>
      <c r="L74" s="27">
        <v>6</v>
      </c>
      <c r="M74" s="26">
        <v>156938</v>
      </c>
      <c r="N74" s="25">
        <v>27099</v>
      </c>
      <c r="O74" s="27">
        <v>1</v>
      </c>
      <c r="P74" s="27">
        <v>320</v>
      </c>
      <c r="Q74" s="26">
        <v>162660</v>
      </c>
      <c r="R74" s="25">
        <v>26813</v>
      </c>
      <c r="S74" s="27">
        <v>0</v>
      </c>
      <c r="T74" s="27">
        <v>21</v>
      </c>
      <c r="U74" s="26">
        <v>160890</v>
      </c>
      <c r="V74" s="25">
        <v>26697</v>
      </c>
      <c r="W74" s="27">
        <v>5</v>
      </c>
      <c r="X74" s="27">
        <v>4</v>
      </c>
      <c r="Y74" s="26">
        <v>160182</v>
      </c>
      <c r="Z74" s="25">
        <v>9842</v>
      </c>
      <c r="AA74" s="27">
        <v>0</v>
      </c>
      <c r="AB74" s="27">
        <v>0</v>
      </c>
      <c r="AC74" s="26">
        <v>59052</v>
      </c>
      <c r="AD74" s="25">
        <v>25273</v>
      </c>
      <c r="AE74" s="27">
        <v>49</v>
      </c>
      <c r="AF74" s="27">
        <v>6</v>
      </c>
      <c r="AG74" s="26">
        <v>151860</v>
      </c>
      <c r="AH74" s="28">
        <v>27615</v>
      </c>
      <c r="AI74" s="28">
        <v>7</v>
      </c>
      <c r="AJ74" s="28">
        <v>14</v>
      </c>
      <c r="AK74" s="28">
        <v>165732</v>
      </c>
      <c r="AL74" s="25">
        <v>27074</v>
      </c>
      <c r="AM74" s="27">
        <v>0</v>
      </c>
      <c r="AN74" s="27">
        <v>49</v>
      </c>
      <c r="AO74" s="26">
        <v>162504</v>
      </c>
    </row>
    <row r="75" spans="1:41" s="2" customFormat="1" x14ac:dyDescent="0.25">
      <c r="A75" s="11" t="s">
        <v>11</v>
      </c>
      <c r="B75" s="14"/>
      <c r="C75" s="13"/>
      <c r="D75" s="13"/>
      <c r="E75" s="13"/>
      <c r="F75" s="10">
        <v>29948</v>
      </c>
      <c r="G75" s="9">
        <v>0</v>
      </c>
      <c r="H75" s="9">
        <v>31</v>
      </c>
      <c r="I75" s="8">
        <v>180342</v>
      </c>
      <c r="J75" s="10">
        <v>25917</v>
      </c>
      <c r="K75" s="9">
        <v>0</v>
      </c>
      <c r="L75" s="9">
        <v>1</v>
      </c>
      <c r="M75" s="8">
        <v>155502</v>
      </c>
      <c r="N75" s="10">
        <v>30303</v>
      </c>
      <c r="O75" s="9">
        <v>0</v>
      </c>
      <c r="P75" s="9">
        <v>294</v>
      </c>
      <c r="Q75" s="8">
        <v>181818</v>
      </c>
      <c r="R75" s="10">
        <v>29285</v>
      </c>
      <c r="S75" s="9">
        <v>0</v>
      </c>
      <c r="T75" s="9">
        <v>6</v>
      </c>
      <c r="U75" s="8">
        <v>175740</v>
      </c>
      <c r="V75" s="10">
        <v>26393</v>
      </c>
      <c r="W75" s="9">
        <v>0</v>
      </c>
      <c r="X75" s="9">
        <v>0</v>
      </c>
      <c r="Y75" s="8">
        <v>158358</v>
      </c>
      <c r="Z75" s="10">
        <v>10614</v>
      </c>
      <c r="AA75" s="9">
        <v>0</v>
      </c>
      <c r="AB75" s="9">
        <v>3</v>
      </c>
      <c r="AC75" s="8">
        <v>63684</v>
      </c>
      <c r="AD75" s="10">
        <v>25005</v>
      </c>
      <c r="AE75" s="9">
        <v>0</v>
      </c>
      <c r="AF75" s="9">
        <v>4</v>
      </c>
      <c r="AG75" s="8">
        <v>150060</v>
      </c>
      <c r="AH75" s="28">
        <v>25692</v>
      </c>
      <c r="AI75" s="28">
        <v>93</v>
      </c>
      <c r="AJ75" s="28">
        <v>0</v>
      </c>
      <c r="AK75" s="28">
        <v>154152</v>
      </c>
      <c r="AL75" s="10">
        <v>29060</v>
      </c>
      <c r="AM75" s="9">
        <v>0</v>
      </c>
      <c r="AN75" s="9">
        <v>0</v>
      </c>
      <c r="AO75" s="8">
        <v>174450</v>
      </c>
    </row>
    <row r="76" spans="1:41" s="2" customFormat="1" x14ac:dyDescent="0.25">
      <c r="A76" s="11" t="s">
        <v>10</v>
      </c>
      <c r="B76" s="14"/>
      <c r="C76" s="13"/>
      <c r="D76" s="13"/>
      <c r="E76" s="13"/>
      <c r="F76" s="10">
        <v>32286</v>
      </c>
      <c r="G76" s="9">
        <v>0</v>
      </c>
      <c r="H76" s="9">
        <v>5</v>
      </c>
      <c r="I76" s="8">
        <v>194100</v>
      </c>
      <c r="J76" s="10">
        <v>30101</v>
      </c>
      <c r="K76" s="9">
        <v>0</v>
      </c>
      <c r="L76" s="9">
        <v>6</v>
      </c>
      <c r="M76" s="8">
        <v>180618</v>
      </c>
      <c r="N76" s="10">
        <v>35044</v>
      </c>
      <c r="O76" s="9">
        <v>0</v>
      </c>
      <c r="P76" s="9">
        <v>6</v>
      </c>
      <c r="Q76" s="8">
        <v>210438</v>
      </c>
      <c r="R76" s="10">
        <v>31778</v>
      </c>
      <c r="S76" s="9">
        <v>0</v>
      </c>
      <c r="T76" s="9">
        <v>18</v>
      </c>
      <c r="U76" s="8">
        <v>190668</v>
      </c>
      <c r="V76" s="10">
        <v>15267</v>
      </c>
      <c r="W76" s="9">
        <v>0</v>
      </c>
      <c r="X76" s="9">
        <v>14</v>
      </c>
      <c r="Y76" s="8">
        <v>91602</v>
      </c>
      <c r="Z76" s="10">
        <v>14604</v>
      </c>
      <c r="AA76" s="9">
        <v>0</v>
      </c>
      <c r="AB76" s="9">
        <v>4</v>
      </c>
      <c r="AC76" s="8">
        <v>87624</v>
      </c>
      <c r="AD76" s="10">
        <v>29743</v>
      </c>
      <c r="AE76" s="9">
        <v>9</v>
      </c>
      <c r="AF76" s="9">
        <v>4</v>
      </c>
      <c r="AG76" s="8">
        <v>178626</v>
      </c>
      <c r="AH76" s="28">
        <v>30512</v>
      </c>
      <c r="AI76" s="28">
        <v>39</v>
      </c>
      <c r="AJ76" s="28">
        <v>9</v>
      </c>
      <c r="AK76" s="28">
        <v>183240</v>
      </c>
      <c r="AL76" s="10">
        <v>33515</v>
      </c>
      <c r="AM76" s="9">
        <v>0</v>
      </c>
      <c r="AN76" s="9">
        <v>19</v>
      </c>
      <c r="AO76" s="8">
        <v>201174</v>
      </c>
    </row>
    <row r="77" spans="1:41" s="2" customFormat="1" x14ac:dyDescent="0.25">
      <c r="A77" s="11" t="s">
        <v>9</v>
      </c>
      <c r="B77" s="14"/>
      <c r="C77" s="13"/>
      <c r="D77" s="13"/>
      <c r="E77" s="13"/>
      <c r="F77" s="10">
        <v>25753</v>
      </c>
      <c r="G77" s="9">
        <v>0</v>
      </c>
      <c r="H77" s="9">
        <v>7</v>
      </c>
      <c r="I77" s="8">
        <v>154806</v>
      </c>
      <c r="J77" s="10">
        <v>26496</v>
      </c>
      <c r="K77" s="9">
        <v>0</v>
      </c>
      <c r="L77" s="9">
        <v>256</v>
      </c>
      <c r="M77" s="8">
        <v>159108</v>
      </c>
      <c r="N77" s="10">
        <v>28590</v>
      </c>
      <c r="O77" s="9">
        <v>7</v>
      </c>
      <c r="P77" s="9">
        <v>18</v>
      </c>
      <c r="Q77" s="8">
        <v>171540</v>
      </c>
      <c r="R77" s="10">
        <v>27510</v>
      </c>
      <c r="S77" s="9">
        <v>0</v>
      </c>
      <c r="T77" s="9">
        <v>0</v>
      </c>
      <c r="U77" s="8">
        <v>165156</v>
      </c>
      <c r="V77" s="10">
        <v>40</v>
      </c>
      <c r="W77" s="9">
        <v>0</v>
      </c>
      <c r="X77" s="9">
        <v>0</v>
      </c>
      <c r="Y77" s="8">
        <v>240</v>
      </c>
      <c r="Z77" s="10">
        <v>13820</v>
      </c>
      <c r="AA77" s="9">
        <v>0</v>
      </c>
      <c r="AB77" s="9">
        <v>0</v>
      </c>
      <c r="AC77" s="8">
        <v>82920</v>
      </c>
      <c r="AD77" s="10">
        <v>27340</v>
      </c>
      <c r="AE77" s="9">
        <v>19</v>
      </c>
      <c r="AF77" s="9">
        <v>0</v>
      </c>
      <c r="AG77" s="8">
        <v>164100</v>
      </c>
      <c r="AH77" s="28">
        <v>25662</v>
      </c>
      <c r="AI77" s="28">
        <v>31</v>
      </c>
      <c r="AJ77" s="28">
        <v>51</v>
      </c>
      <c r="AK77" s="28">
        <v>153972</v>
      </c>
      <c r="AL77" s="10">
        <v>27181</v>
      </c>
      <c r="AM77" s="9">
        <v>0</v>
      </c>
      <c r="AN77" s="9">
        <v>6</v>
      </c>
      <c r="AO77" s="8">
        <v>163086</v>
      </c>
    </row>
    <row r="78" spans="1:41" s="2" customFormat="1" x14ac:dyDescent="0.25">
      <c r="A78" s="11" t="s">
        <v>8</v>
      </c>
      <c r="B78" s="14"/>
      <c r="C78" s="13"/>
      <c r="D78" s="13"/>
      <c r="E78" s="13"/>
      <c r="F78" s="10">
        <v>14111</v>
      </c>
      <c r="G78" s="9">
        <v>16</v>
      </c>
      <c r="H78" s="9">
        <v>16</v>
      </c>
      <c r="I78" s="8">
        <v>84690</v>
      </c>
      <c r="J78" s="10">
        <v>12800</v>
      </c>
      <c r="K78" s="9">
        <v>0</v>
      </c>
      <c r="L78" s="9">
        <v>551</v>
      </c>
      <c r="M78" s="8">
        <v>76842</v>
      </c>
      <c r="N78" s="10">
        <v>15486</v>
      </c>
      <c r="O78" s="9">
        <v>0</v>
      </c>
      <c r="P78" s="9">
        <v>18</v>
      </c>
      <c r="Q78" s="8">
        <v>92916</v>
      </c>
      <c r="R78" s="10">
        <v>13964</v>
      </c>
      <c r="S78" s="9">
        <v>0</v>
      </c>
      <c r="T78" s="9">
        <v>7</v>
      </c>
      <c r="U78" s="8">
        <v>83784</v>
      </c>
      <c r="V78" s="10">
        <v>0</v>
      </c>
      <c r="W78" s="9">
        <v>11</v>
      </c>
      <c r="X78" s="9">
        <v>1</v>
      </c>
      <c r="Y78" s="8">
        <v>0</v>
      </c>
      <c r="Z78" s="10">
        <v>10470</v>
      </c>
      <c r="AA78" s="9">
        <v>0</v>
      </c>
      <c r="AB78" s="9">
        <v>7</v>
      </c>
      <c r="AC78" s="8">
        <v>62820</v>
      </c>
      <c r="AD78" s="10">
        <v>15803</v>
      </c>
      <c r="AE78" s="9">
        <v>0</v>
      </c>
      <c r="AF78" s="9">
        <v>0</v>
      </c>
      <c r="AG78" s="8">
        <v>94818</v>
      </c>
      <c r="AH78" s="28">
        <v>13814</v>
      </c>
      <c r="AI78" s="28">
        <v>1</v>
      </c>
      <c r="AJ78" s="28">
        <v>14</v>
      </c>
      <c r="AK78" s="28">
        <v>82884</v>
      </c>
      <c r="AL78" s="10">
        <v>16601</v>
      </c>
      <c r="AM78" s="9">
        <v>0</v>
      </c>
      <c r="AN78" s="9">
        <v>28</v>
      </c>
      <c r="AO78" s="8">
        <v>99648</v>
      </c>
    </row>
    <row r="79" spans="1:41" s="2" customFormat="1" x14ac:dyDescent="0.25">
      <c r="A79" s="11" t="s">
        <v>7</v>
      </c>
      <c r="B79" s="14"/>
      <c r="C79" s="13"/>
      <c r="D79" s="13"/>
      <c r="E79" s="13"/>
      <c r="F79" s="10">
        <v>5425</v>
      </c>
      <c r="G79" s="9">
        <v>4</v>
      </c>
      <c r="H79" s="9">
        <v>4</v>
      </c>
      <c r="I79" s="8">
        <v>32580</v>
      </c>
      <c r="J79" s="10">
        <v>5440</v>
      </c>
      <c r="K79" s="9">
        <v>7</v>
      </c>
      <c r="L79" s="9">
        <v>630</v>
      </c>
      <c r="M79" s="8">
        <v>32754</v>
      </c>
      <c r="N79" s="10">
        <v>7677</v>
      </c>
      <c r="O79" s="9">
        <v>100</v>
      </c>
      <c r="P79" s="9">
        <v>0</v>
      </c>
      <c r="Q79" s="8">
        <v>46062</v>
      </c>
      <c r="R79" s="10">
        <v>6114</v>
      </c>
      <c r="S79" s="9">
        <v>0</v>
      </c>
      <c r="T79" s="9">
        <v>0</v>
      </c>
      <c r="U79" s="8">
        <v>36684</v>
      </c>
      <c r="V79" s="10">
        <v>0</v>
      </c>
      <c r="W79" s="9">
        <v>0</v>
      </c>
      <c r="X79" s="9">
        <v>0</v>
      </c>
      <c r="Y79" s="8">
        <v>0</v>
      </c>
      <c r="Z79" s="10">
        <v>4847</v>
      </c>
      <c r="AA79" s="9">
        <v>0</v>
      </c>
      <c r="AB79" s="9">
        <v>7</v>
      </c>
      <c r="AC79" s="8">
        <v>29082</v>
      </c>
      <c r="AD79" s="10">
        <v>5842</v>
      </c>
      <c r="AE79" s="9">
        <v>0</v>
      </c>
      <c r="AF79" s="9">
        <v>0</v>
      </c>
      <c r="AG79" s="8">
        <v>35268</v>
      </c>
      <c r="AH79" s="28">
        <v>7206</v>
      </c>
      <c r="AI79" s="28">
        <v>0</v>
      </c>
      <c r="AJ79" s="28">
        <v>0</v>
      </c>
      <c r="AK79" s="28">
        <v>44076</v>
      </c>
      <c r="AL79" s="10">
        <v>6400</v>
      </c>
      <c r="AM79" s="9">
        <v>0</v>
      </c>
      <c r="AN79" s="9">
        <v>0</v>
      </c>
      <c r="AO79" s="8">
        <v>38400</v>
      </c>
    </row>
    <row r="80" spans="1:41" s="2" customFormat="1" x14ac:dyDescent="0.25">
      <c r="A80" s="11" t="s">
        <v>6</v>
      </c>
      <c r="B80" s="14"/>
      <c r="C80" s="13"/>
      <c r="D80" s="13"/>
      <c r="E80" s="13"/>
      <c r="F80" s="10">
        <v>8905</v>
      </c>
      <c r="G80" s="9">
        <v>0</v>
      </c>
      <c r="H80" s="9">
        <v>0</v>
      </c>
      <c r="I80" s="8">
        <v>54162</v>
      </c>
      <c r="J80" s="10">
        <v>9089</v>
      </c>
      <c r="K80" s="9">
        <v>54</v>
      </c>
      <c r="L80" s="9">
        <v>287</v>
      </c>
      <c r="M80" s="8">
        <v>54864</v>
      </c>
      <c r="N80" s="10">
        <v>10226</v>
      </c>
      <c r="O80" s="9">
        <v>16</v>
      </c>
      <c r="P80" s="9">
        <v>0</v>
      </c>
      <c r="Q80" s="8">
        <v>61356</v>
      </c>
      <c r="R80" s="10">
        <v>8921</v>
      </c>
      <c r="S80" s="9">
        <v>14</v>
      </c>
      <c r="T80" s="9">
        <v>0</v>
      </c>
      <c r="U80" s="8">
        <v>53538</v>
      </c>
      <c r="V80" s="10">
        <v>257</v>
      </c>
      <c r="W80" s="9">
        <v>0</v>
      </c>
      <c r="X80" s="9">
        <v>0</v>
      </c>
      <c r="Y80" s="8">
        <v>1542</v>
      </c>
      <c r="Z80" s="10">
        <v>8669</v>
      </c>
      <c r="AA80" s="9">
        <v>7</v>
      </c>
      <c r="AB80" s="9">
        <v>0</v>
      </c>
      <c r="AC80" s="8">
        <v>52152</v>
      </c>
      <c r="AD80" s="10">
        <v>466</v>
      </c>
      <c r="AE80" s="9">
        <v>0</v>
      </c>
      <c r="AF80" s="9">
        <v>0</v>
      </c>
      <c r="AG80" s="8">
        <v>34260</v>
      </c>
      <c r="AH80" s="28">
        <v>9377</v>
      </c>
      <c r="AI80" s="28">
        <v>14</v>
      </c>
      <c r="AJ80" s="28">
        <v>8</v>
      </c>
      <c r="AK80" s="28">
        <v>56262</v>
      </c>
      <c r="AL80" s="10">
        <v>8932</v>
      </c>
      <c r="AM80" s="9">
        <v>0</v>
      </c>
      <c r="AN80" s="9">
        <v>0</v>
      </c>
      <c r="AO80" s="8">
        <v>53760</v>
      </c>
    </row>
    <row r="81" spans="1:41" s="2" customFormat="1" x14ac:dyDescent="0.25">
      <c r="A81" s="11" t="s">
        <v>5</v>
      </c>
      <c r="B81" s="14"/>
      <c r="C81" s="13"/>
      <c r="D81" s="13"/>
      <c r="E81" s="13"/>
      <c r="F81" s="10">
        <v>14611</v>
      </c>
      <c r="G81" s="9">
        <v>13</v>
      </c>
      <c r="H81" s="9">
        <v>15</v>
      </c>
      <c r="I81" s="8">
        <v>88314</v>
      </c>
      <c r="J81" s="10">
        <v>16344</v>
      </c>
      <c r="K81" s="9">
        <v>3</v>
      </c>
      <c r="L81" s="9">
        <v>2</v>
      </c>
      <c r="M81" s="8">
        <v>98148</v>
      </c>
      <c r="N81" s="10">
        <v>16217</v>
      </c>
      <c r="O81" s="9">
        <v>2</v>
      </c>
      <c r="P81" s="9">
        <v>4</v>
      </c>
      <c r="Q81" s="8">
        <v>97410</v>
      </c>
      <c r="R81" s="10">
        <v>16916</v>
      </c>
      <c r="S81" s="9">
        <v>7</v>
      </c>
      <c r="T81" s="9">
        <v>35</v>
      </c>
      <c r="U81" s="8">
        <v>101562</v>
      </c>
      <c r="V81" s="10">
        <v>3560</v>
      </c>
      <c r="W81" s="9">
        <v>216</v>
      </c>
      <c r="X81" s="9">
        <v>0</v>
      </c>
      <c r="Y81" s="8">
        <v>21360</v>
      </c>
      <c r="Z81" s="10">
        <v>16570</v>
      </c>
      <c r="AA81" s="9">
        <v>15</v>
      </c>
      <c r="AB81" s="9">
        <v>7</v>
      </c>
      <c r="AC81" s="8">
        <v>100320</v>
      </c>
      <c r="AD81" s="10">
        <v>0</v>
      </c>
      <c r="AE81" s="9">
        <v>0</v>
      </c>
      <c r="AF81" s="9">
        <v>0</v>
      </c>
      <c r="AG81" s="8">
        <v>60378</v>
      </c>
      <c r="AH81" s="28">
        <v>14233</v>
      </c>
      <c r="AI81" s="28">
        <v>0</v>
      </c>
      <c r="AJ81" s="28">
        <v>0</v>
      </c>
      <c r="AK81" s="28">
        <v>85740</v>
      </c>
      <c r="AL81" s="10">
        <v>18131</v>
      </c>
      <c r="AM81" s="9">
        <v>0</v>
      </c>
      <c r="AN81" s="9">
        <v>0</v>
      </c>
      <c r="AO81" s="8">
        <v>108966</v>
      </c>
    </row>
    <row r="82" spans="1:41" s="2" customFormat="1" x14ac:dyDescent="0.25">
      <c r="A82" s="11" t="s">
        <v>4</v>
      </c>
      <c r="B82" s="14"/>
      <c r="C82" s="13"/>
      <c r="D82" s="13"/>
      <c r="E82" s="13"/>
      <c r="F82" s="10">
        <v>13118</v>
      </c>
      <c r="G82" s="9">
        <v>0</v>
      </c>
      <c r="H82" s="9">
        <v>114</v>
      </c>
      <c r="I82" s="8">
        <v>78732</v>
      </c>
      <c r="J82" s="10">
        <v>15570</v>
      </c>
      <c r="K82" s="9">
        <v>8</v>
      </c>
      <c r="L82" s="9">
        <v>0</v>
      </c>
      <c r="M82" s="8">
        <v>93420</v>
      </c>
      <c r="N82" s="10">
        <v>18050</v>
      </c>
      <c r="O82" s="9">
        <v>14</v>
      </c>
      <c r="P82" s="9">
        <v>38</v>
      </c>
      <c r="Q82" s="8">
        <v>108330</v>
      </c>
      <c r="R82" s="10">
        <v>16667</v>
      </c>
      <c r="S82" s="9">
        <v>4</v>
      </c>
      <c r="T82" s="9">
        <v>132</v>
      </c>
      <c r="U82" s="8">
        <v>100002</v>
      </c>
      <c r="V82" s="10">
        <v>5928</v>
      </c>
      <c r="W82" s="9">
        <v>14</v>
      </c>
      <c r="X82" s="9">
        <v>4</v>
      </c>
      <c r="Y82" s="8">
        <v>35568</v>
      </c>
      <c r="Z82" s="10">
        <v>15863</v>
      </c>
      <c r="AA82" s="9">
        <v>7</v>
      </c>
      <c r="AB82" s="9">
        <v>12</v>
      </c>
      <c r="AC82" s="8">
        <v>95178</v>
      </c>
      <c r="AD82" s="10">
        <v>4873</v>
      </c>
      <c r="AE82" s="9">
        <v>0</v>
      </c>
      <c r="AF82" s="9">
        <v>0</v>
      </c>
      <c r="AG82" s="8">
        <v>59274</v>
      </c>
      <c r="AH82" s="28">
        <v>15854</v>
      </c>
      <c r="AI82" s="28">
        <v>7</v>
      </c>
      <c r="AJ82" s="28">
        <v>0</v>
      </c>
      <c r="AK82" s="28">
        <v>95244</v>
      </c>
      <c r="AL82" s="10">
        <v>17139</v>
      </c>
      <c r="AM82" s="9">
        <v>0</v>
      </c>
      <c r="AN82" s="9">
        <v>0</v>
      </c>
      <c r="AO82" s="8">
        <v>102834</v>
      </c>
    </row>
    <row r="83" spans="1:41" s="2" customFormat="1" x14ac:dyDescent="0.25">
      <c r="A83" s="11" t="s">
        <v>3</v>
      </c>
      <c r="B83" s="14"/>
      <c r="C83" s="13"/>
      <c r="D83" s="13"/>
      <c r="E83" s="13"/>
      <c r="F83" s="10">
        <v>21657</v>
      </c>
      <c r="G83" s="9">
        <v>0</v>
      </c>
      <c r="H83" s="9">
        <v>203</v>
      </c>
      <c r="I83" s="8">
        <v>129978</v>
      </c>
      <c r="J83" s="10">
        <v>22832</v>
      </c>
      <c r="K83" s="9">
        <v>0</v>
      </c>
      <c r="L83" s="9">
        <v>291</v>
      </c>
      <c r="M83" s="8">
        <v>137226</v>
      </c>
      <c r="N83" s="10">
        <v>22782</v>
      </c>
      <c r="O83" s="9">
        <v>7</v>
      </c>
      <c r="P83" s="9">
        <v>19</v>
      </c>
      <c r="Q83" s="8">
        <v>136740</v>
      </c>
      <c r="R83" s="10">
        <v>19970</v>
      </c>
      <c r="S83" s="9">
        <v>1</v>
      </c>
      <c r="T83" s="9">
        <v>13</v>
      </c>
      <c r="U83" s="8">
        <v>119820</v>
      </c>
      <c r="V83" s="10">
        <v>6728</v>
      </c>
      <c r="W83" s="9">
        <v>0</v>
      </c>
      <c r="X83" s="9">
        <v>0</v>
      </c>
      <c r="Y83" s="8">
        <v>40368</v>
      </c>
      <c r="Z83" s="10">
        <v>19835</v>
      </c>
      <c r="AA83" s="9">
        <v>30</v>
      </c>
      <c r="AB83" s="9">
        <v>0</v>
      </c>
      <c r="AC83" s="8">
        <v>119010</v>
      </c>
      <c r="AD83" s="10">
        <v>20581</v>
      </c>
      <c r="AE83" s="9">
        <v>7</v>
      </c>
      <c r="AF83" s="9">
        <v>33</v>
      </c>
      <c r="AG83" s="8">
        <v>123486</v>
      </c>
      <c r="AH83" s="28">
        <v>23316</v>
      </c>
      <c r="AI83" s="28">
        <v>7</v>
      </c>
      <c r="AJ83" s="28">
        <v>0</v>
      </c>
      <c r="AK83" s="28">
        <v>140460</v>
      </c>
      <c r="AL83" s="10">
        <v>21942</v>
      </c>
      <c r="AM83" s="9">
        <v>0</v>
      </c>
      <c r="AN83" s="9">
        <v>0</v>
      </c>
      <c r="AO83" s="8">
        <v>131652</v>
      </c>
    </row>
    <row r="84" spans="1:41" s="2" customFormat="1" x14ac:dyDescent="0.25">
      <c r="A84" s="11" t="s">
        <v>2</v>
      </c>
      <c r="B84" s="10">
        <v>22866</v>
      </c>
      <c r="C84" s="9">
        <v>0</v>
      </c>
      <c r="D84" s="9">
        <v>0</v>
      </c>
      <c r="E84" s="9">
        <v>16848</v>
      </c>
      <c r="F84" s="10">
        <v>23160</v>
      </c>
      <c r="G84" s="9">
        <v>0</v>
      </c>
      <c r="H84" s="9">
        <v>10</v>
      </c>
      <c r="I84" s="8">
        <v>139062</v>
      </c>
      <c r="J84" s="10">
        <v>23364</v>
      </c>
      <c r="K84" s="9">
        <v>0</v>
      </c>
      <c r="L84" s="9">
        <v>327</v>
      </c>
      <c r="M84" s="8">
        <v>140214</v>
      </c>
      <c r="N84" s="10">
        <v>22513</v>
      </c>
      <c r="O84" s="9">
        <v>0</v>
      </c>
      <c r="P84" s="9">
        <v>0</v>
      </c>
      <c r="Q84" s="8">
        <v>135216</v>
      </c>
      <c r="R84" s="10">
        <v>22825</v>
      </c>
      <c r="S84" s="9">
        <v>18</v>
      </c>
      <c r="T84" s="9">
        <v>22</v>
      </c>
      <c r="U84" s="8">
        <v>136950</v>
      </c>
      <c r="V84" s="10">
        <v>5737</v>
      </c>
      <c r="W84" s="9">
        <v>60</v>
      </c>
      <c r="X84" s="9">
        <v>0</v>
      </c>
      <c r="Y84" s="8">
        <v>35112</v>
      </c>
      <c r="Z84" s="10">
        <v>24284</v>
      </c>
      <c r="AA84" s="9">
        <v>52</v>
      </c>
      <c r="AB84" s="9">
        <v>0</v>
      </c>
      <c r="AC84" s="8">
        <v>145788</v>
      </c>
      <c r="AD84" s="10">
        <v>22466</v>
      </c>
      <c r="AE84" s="9">
        <v>0</v>
      </c>
      <c r="AF84" s="9">
        <v>21</v>
      </c>
      <c r="AG84" s="8">
        <v>135126</v>
      </c>
      <c r="AH84" s="28">
        <v>23572</v>
      </c>
      <c r="AI84" s="28">
        <v>0</v>
      </c>
      <c r="AJ84" s="28">
        <v>0</v>
      </c>
      <c r="AK84" s="28">
        <v>141474</v>
      </c>
      <c r="AL84" s="10">
        <v>22718</v>
      </c>
      <c r="AM84" s="9">
        <v>40</v>
      </c>
      <c r="AN84" s="9">
        <v>40</v>
      </c>
      <c r="AO84" s="8">
        <v>136344</v>
      </c>
    </row>
    <row r="85" spans="1:41" s="2" customFormat="1" x14ac:dyDescent="0.25">
      <c r="A85" s="7" t="s">
        <v>1</v>
      </c>
      <c r="B85" s="10">
        <v>20945</v>
      </c>
      <c r="C85" s="9">
        <v>5</v>
      </c>
      <c r="D85" s="9">
        <v>0</v>
      </c>
      <c r="E85" s="9">
        <v>26664</v>
      </c>
      <c r="F85" s="6">
        <v>20401</v>
      </c>
      <c r="G85" s="5">
        <v>0</v>
      </c>
      <c r="H85" s="5">
        <v>0</v>
      </c>
      <c r="I85" s="4">
        <v>122418</v>
      </c>
      <c r="J85" s="6">
        <v>22192</v>
      </c>
      <c r="K85" s="5">
        <v>1</v>
      </c>
      <c r="L85" s="5">
        <v>327</v>
      </c>
      <c r="M85" s="4">
        <v>133212</v>
      </c>
      <c r="N85" s="6">
        <v>20775</v>
      </c>
      <c r="O85" s="5">
        <v>0</v>
      </c>
      <c r="P85" s="5">
        <v>0</v>
      </c>
      <c r="Q85" s="4">
        <v>124746</v>
      </c>
      <c r="R85" s="6">
        <v>21198</v>
      </c>
      <c r="S85" s="5">
        <v>28</v>
      </c>
      <c r="T85" s="5">
        <v>3</v>
      </c>
      <c r="U85" s="4">
        <v>127188</v>
      </c>
      <c r="V85" s="6">
        <v>9841</v>
      </c>
      <c r="W85" s="5">
        <v>102</v>
      </c>
      <c r="X85" s="5">
        <v>0</v>
      </c>
      <c r="Y85" s="4">
        <v>59046</v>
      </c>
      <c r="Z85" s="6">
        <v>21839</v>
      </c>
      <c r="AA85" s="5">
        <v>15</v>
      </c>
      <c r="AB85" s="5">
        <v>0</v>
      </c>
      <c r="AC85" s="4">
        <v>131034</v>
      </c>
      <c r="AD85" s="6">
        <v>19913</v>
      </c>
      <c r="AE85" s="5">
        <v>0</v>
      </c>
      <c r="AF85" s="5">
        <v>2</v>
      </c>
      <c r="AG85" s="4">
        <v>119496</v>
      </c>
      <c r="AH85" s="28">
        <v>22581</v>
      </c>
      <c r="AI85" s="28">
        <v>0</v>
      </c>
      <c r="AJ85" s="28">
        <v>0</v>
      </c>
      <c r="AK85" s="28">
        <v>135498</v>
      </c>
      <c r="AL85" s="6">
        <v>22416</v>
      </c>
      <c r="AM85" s="5">
        <v>0</v>
      </c>
      <c r="AN85" s="5">
        <v>63</v>
      </c>
      <c r="AO85" s="4">
        <v>134694</v>
      </c>
    </row>
    <row r="86" spans="1:41" s="2" customFormat="1" ht="15.75" thickBot="1" x14ac:dyDescent="0.3">
      <c r="A86" s="3" t="s">
        <v>0</v>
      </c>
      <c r="B86" s="17">
        <f t="shared" ref="B86:AC86" si="53">SUM(B74:B85)</f>
        <v>43811</v>
      </c>
      <c r="C86" s="17">
        <f t="shared" si="53"/>
        <v>5</v>
      </c>
      <c r="D86" s="17">
        <f t="shared" si="53"/>
        <v>0</v>
      </c>
      <c r="E86" s="17">
        <f t="shared" si="53"/>
        <v>43512</v>
      </c>
      <c r="F86" s="17">
        <f t="shared" si="53"/>
        <v>235760</v>
      </c>
      <c r="G86" s="17">
        <f t="shared" si="53"/>
        <v>33</v>
      </c>
      <c r="H86" s="17">
        <f t="shared" si="53"/>
        <v>422</v>
      </c>
      <c r="I86" s="17">
        <f t="shared" si="53"/>
        <v>1417692</v>
      </c>
      <c r="J86" s="17">
        <f t="shared" si="53"/>
        <v>236282</v>
      </c>
      <c r="K86" s="17">
        <f t="shared" si="53"/>
        <v>73</v>
      </c>
      <c r="L86" s="17">
        <f t="shared" si="53"/>
        <v>2684</v>
      </c>
      <c r="M86" s="17">
        <f t="shared" si="53"/>
        <v>1418846</v>
      </c>
      <c r="N86" s="17">
        <f t="shared" si="53"/>
        <v>254762</v>
      </c>
      <c r="O86" s="17">
        <f t="shared" si="53"/>
        <v>147</v>
      </c>
      <c r="P86" s="17">
        <f t="shared" si="53"/>
        <v>717</v>
      </c>
      <c r="Q86" s="17">
        <f t="shared" si="53"/>
        <v>1529232</v>
      </c>
      <c r="R86" s="17">
        <f t="shared" si="53"/>
        <v>241961</v>
      </c>
      <c r="S86" s="17">
        <f t="shared" si="53"/>
        <v>72</v>
      </c>
      <c r="T86" s="17">
        <f t="shared" si="53"/>
        <v>257</v>
      </c>
      <c r="U86" s="17">
        <f t="shared" si="53"/>
        <v>1451982</v>
      </c>
      <c r="V86" s="17">
        <f t="shared" si="53"/>
        <v>100448</v>
      </c>
      <c r="W86" s="17">
        <f t="shared" si="53"/>
        <v>408</v>
      </c>
      <c r="X86" s="17">
        <f t="shared" si="53"/>
        <v>23</v>
      </c>
      <c r="Y86" s="17">
        <f t="shared" si="53"/>
        <v>603378</v>
      </c>
      <c r="Z86" s="17">
        <f t="shared" si="53"/>
        <v>171257</v>
      </c>
      <c r="AA86" s="17">
        <f t="shared" si="53"/>
        <v>126</v>
      </c>
      <c r="AB86" s="17">
        <f t="shared" si="53"/>
        <v>40</v>
      </c>
      <c r="AC86" s="17">
        <f t="shared" si="53"/>
        <v>1028664</v>
      </c>
      <c r="AD86" s="17">
        <v>197305</v>
      </c>
      <c r="AE86" s="17">
        <v>84</v>
      </c>
      <c r="AF86" s="17">
        <v>70</v>
      </c>
      <c r="AG86" s="17">
        <v>1306752</v>
      </c>
      <c r="AH86" s="17">
        <v>239434</v>
      </c>
      <c r="AI86" s="17">
        <v>199</v>
      </c>
      <c r="AJ86" s="17">
        <v>96</v>
      </c>
      <c r="AK86" s="17">
        <v>1438734</v>
      </c>
      <c r="AL86" s="17">
        <v>251109</v>
      </c>
      <c r="AM86" s="17">
        <v>40</v>
      </c>
      <c r="AN86" s="17">
        <v>205</v>
      </c>
      <c r="AO86" s="17">
        <v>1507512</v>
      </c>
    </row>
    <row r="87" spans="1:41" ht="16.5" thickTop="1" thickBot="1" x14ac:dyDescent="0.3"/>
    <row r="88" spans="1:41" ht="24" customHeight="1" thickTop="1" x14ac:dyDescent="0.25">
      <c r="B88" s="29" t="s">
        <v>15</v>
      </c>
      <c r="C88" s="30"/>
      <c r="D88" s="31"/>
      <c r="E88" s="24" t="s">
        <v>22</v>
      </c>
      <c r="F88" s="29" t="s">
        <v>15</v>
      </c>
      <c r="G88" s="30"/>
      <c r="H88" s="31"/>
      <c r="I88" s="24" t="s">
        <v>22</v>
      </c>
      <c r="J88" s="29" t="s">
        <v>15</v>
      </c>
      <c r="K88" s="30"/>
      <c r="L88" s="31"/>
      <c r="M88" s="24" t="s">
        <v>22</v>
      </c>
      <c r="N88" s="29" t="s">
        <v>15</v>
      </c>
      <c r="O88" s="30"/>
      <c r="P88" s="31"/>
      <c r="Q88" s="24" t="s">
        <v>22</v>
      </c>
      <c r="R88" s="29" t="s">
        <v>15</v>
      </c>
      <c r="S88" s="30"/>
      <c r="T88" s="31"/>
      <c r="U88" s="24" t="s">
        <v>22</v>
      </c>
      <c r="V88" s="29" t="s">
        <v>15</v>
      </c>
      <c r="W88" s="30"/>
      <c r="X88" s="31"/>
      <c r="Y88" s="24" t="s">
        <v>22</v>
      </c>
      <c r="Z88" s="29" t="s">
        <v>15</v>
      </c>
      <c r="AA88" s="30"/>
      <c r="AB88" s="31"/>
      <c r="AC88" s="24" t="s">
        <v>22</v>
      </c>
      <c r="AD88" s="29" t="s">
        <v>15</v>
      </c>
      <c r="AE88" s="30"/>
      <c r="AF88" s="31"/>
      <c r="AG88" s="24" t="s">
        <v>22</v>
      </c>
      <c r="AH88" s="29" t="s">
        <v>15</v>
      </c>
      <c r="AI88" s="30"/>
      <c r="AJ88" s="31"/>
      <c r="AK88" s="24" t="s">
        <v>22</v>
      </c>
      <c r="AL88" s="29" t="s">
        <v>15</v>
      </c>
      <c r="AM88" s="30"/>
      <c r="AN88" s="31"/>
      <c r="AO88" s="24" t="s">
        <v>22</v>
      </c>
    </row>
    <row r="89" spans="1:41" ht="48" customHeight="1" x14ac:dyDescent="0.25">
      <c r="A89" s="21" t="s">
        <v>14</v>
      </c>
      <c r="B89" s="16" t="s">
        <v>26</v>
      </c>
      <c r="C89" s="16" t="s">
        <v>13</v>
      </c>
      <c r="D89" s="16" t="s">
        <v>27</v>
      </c>
      <c r="E89" s="16" t="s">
        <v>21</v>
      </c>
      <c r="F89" s="16" t="s">
        <v>26</v>
      </c>
      <c r="G89" s="16" t="s">
        <v>13</v>
      </c>
      <c r="H89" s="16" t="s">
        <v>27</v>
      </c>
      <c r="I89" s="16" t="s">
        <v>21</v>
      </c>
      <c r="J89" s="16" t="s">
        <v>26</v>
      </c>
      <c r="K89" s="16" t="s">
        <v>13</v>
      </c>
      <c r="L89" s="16" t="s">
        <v>27</v>
      </c>
      <c r="M89" s="16" t="s">
        <v>21</v>
      </c>
      <c r="N89" s="16" t="s">
        <v>26</v>
      </c>
      <c r="O89" s="16" t="s">
        <v>13</v>
      </c>
      <c r="P89" s="16" t="s">
        <v>27</v>
      </c>
      <c r="Q89" s="16" t="s">
        <v>21</v>
      </c>
      <c r="R89" s="16" t="s">
        <v>26</v>
      </c>
      <c r="S89" s="16" t="s">
        <v>13</v>
      </c>
      <c r="T89" s="16" t="s">
        <v>27</v>
      </c>
      <c r="U89" s="16" t="s">
        <v>21</v>
      </c>
      <c r="V89" s="16" t="s">
        <v>26</v>
      </c>
      <c r="W89" s="16" t="s">
        <v>13</v>
      </c>
      <c r="X89" s="16" t="s">
        <v>27</v>
      </c>
      <c r="Y89" s="16" t="s">
        <v>21</v>
      </c>
      <c r="Z89" s="16" t="s">
        <v>26</v>
      </c>
      <c r="AA89" s="16" t="s">
        <v>13</v>
      </c>
      <c r="AB89" s="16" t="s">
        <v>27</v>
      </c>
      <c r="AC89" s="16" t="s">
        <v>21</v>
      </c>
      <c r="AD89" s="16" t="s">
        <v>26</v>
      </c>
      <c r="AE89" s="16" t="s">
        <v>13</v>
      </c>
      <c r="AF89" s="16" t="s">
        <v>27</v>
      </c>
      <c r="AG89" s="16" t="s">
        <v>21</v>
      </c>
      <c r="AH89" s="16" t="s">
        <v>26</v>
      </c>
      <c r="AI89" s="16" t="s">
        <v>13</v>
      </c>
      <c r="AJ89" s="16" t="s">
        <v>27</v>
      </c>
      <c r="AK89" s="16" t="s">
        <v>21</v>
      </c>
      <c r="AL89" s="16" t="s">
        <v>26</v>
      </c>
      <c r="AM89" s="16" t="s">
        <v>13</v>
      </c>
      <c r="AN89" s="16" t="s">
        <v>27</v>
      </c>
      <c r="AO89" s="16" t="s">
        <v>21</v>
      </c>
    </row>
    <row r="90" spans="1:41" s="2" customFormat="1" ht="15" customHeight="1" x14ac:dyDescent="0.25">
      <c r="A90" s="15" t="s">
        <v>12</v>
      </c>
      <c r="B90" s="14"/>
      <c r="C90" s="13"/>
      <c r="D90" s="13"/>
      <c r="E90" s="13"/>
      <c r="F90" s="25">
        <v>4872</v>
      </c>
      <c r="G90" s="27">
        <v>0</v>
      </c>
      <c r="H90" s="27">
        <v>0</v>
      </c>
      <c r="I90" s="26"/>
      <c r="J90" s="25">
        <v>6918</v>
      </c>
      <c r="K90" s="27">
        <v>0</v>
      </c>
      <c r="L90" s="27">
        <v>0</v>
      </c>
      <c r="M90" s="26">
        <v>42636</v>
      </c>
      <c r="N90" s="25">
        <v>7613</v>
      </c>
      <c r="O90" s="27">
        <v>8</v>
      </c>
      <c r="P90" s="27">
        <v>2</v>
      </c>
      <c r="Q90" s="26">
        <v>45678</v>
      </c>
      <c r="R90" s="25">
        <v>8147</v>
      </c>
      <c r="S90" s="27">
        <v>1</v>
      </c>
      <c r="T90" s="27">
        <v>0</v>
      </c>
      <c r="U90" s="26">
        <v>48882</v>
      </c>
      <c r="V90" s="25">
        <v>5734</v>
      </c>
      <c r="W90" s="27">
        <v>0</v>
      </c>
      <c r="X90" s="27">
        <v>0</v>
      </c>
      <c r="Y90" s="26">
        <v>34404</v>
      </c>
      <c r="Z90" s="25">
        <v>1908</v>
      </c>
      <c r="AA90" s="27">
        <v>0</v>
      </c>
      <c r="AB90" s="27">
        <v>0</v>
      </c>
      <c r="AC90" s="26">
        <v>11448</v>
      </c>
      <c r="AD90" s="25">
        <v>1460</v>
      </c>
      <c r="AE90" s="27">
        <v>0</v>
      </c>
      <c r="AF90" s="27">
        <v>0</v>
      </c>
      <c r="AG90" s="26">
        <v>8760</v>
      </c>
      <c r="AH90" s="25">
        <v>4073</v>
      </c>
      <c r="AI90" s="27">
        <v>0</v>
      </c>
      <c r="AJ90" s="27">
        <v>0</v>
      </c>
      <c r="AK90" s="26">
        <v>24438</v>
      </c>
      <c r="AL90" s="25">
        <v>724</v>
      </c>
      <c r="AM90" s="27">
        <v>3</v>
      </c>
      <c r="AN90" s="27">
        <v>0</v>
      </c>
      <c r="AO90" s="26">
        <v>4344</v>
      </c>
    </row>
    <row r="91" spans="1:41" s="2" customFormat="1" x14ac:dyDescent="0.25">
      <c r="A91" s="11" t="s">
        <v>11</v>
      </c>
      <c r="B91" s="14"/>
      <c r="C91" s="13"/>
      <c r="D91" s="13"/>
      <c r="E91" s="13"/>
      <c r="F91" s="10">
        <v>2728</v>
      </c>
      <c r="G91" s="9">
        <v>0</v>
      </c>
      <c r="H91" s="9">
        <v>0</v>
      </c>
      <c r="I91" s="8"/>
      <c r="J91" s="10">
        <v>6651</v>
      </c>
      <c r="K91" s="9">
        <v>0</v>
      </c>
      <c r="L91" s="9">
        <v>0</v>
      </c>
      <c r="M91" s="8">
        <v>40278</v>
      </c>
      <c r="N91" s="10">
        <v>6928</v>
      </c>
      <c r="O91" s="9">
        <v>7</v>
      </c>
      <c r="P91" s="9">
        <v>0</v>
      </c>
      <c r="Q91" s="8">
        <v>41802</v>
      </c>
      <c r="R91" s="10">
        <v>9295</v>
      </c>
      <c r="S91" s="9">
        <v>1</v>
      </c>
      <c r="T91" s="9">
        <v>0</v>
      </c>
      <c r="U91" s="8">
        <v>55770</v>
      </c>
      <c r="V91" s="10">
        <v>6160</v>
      </c>
      <c r="W91" s="9">
        <v>0</v>
      </c>
      <c r="X91" s="9">
        <v>0</v>
      </c>
      <c r="Y91" s="8">
        <v>36960</v>
      </c>
      <c r="Z91" s="10">
        <v>742</v>
      </c>
      <c r="AA91" s="9">
        <v>0</v>
      </c>
      <c r="AB91" s="9">
        <v>0</v>
      </c>
      <c r="AC91" s="8">
        <v>4452</v>
      </c>
      <c r="AD91" s="10">
        <v>1021</v>
      </c>
      <c r="AE91" s="9">
        <v>0</v>
      </c>
      <c r="AF91" s="9">
        <v>0</v>
      </c>
      <c r="AG91" s="8">
        <v>6126</v>
      </c>
      <c r="AH91" s="10">
        <v>2800</v>
      </c>
      <c r="AI91" s="9">
        <v>0</v>
      </c>
      <c r="AJ91" s="9">
        <v>0</v>
      </c>
      <c r="AK91" s="8">
        <v>16800</v>
      </c>
      <c r="AL91" s="10">
        <v>445</v>
      </c>
      <c r="AM91" s="9">
        <v>0</v>
      </c>
      <c r="AN91" s="9">
        <v>0</v>
      </c>
      <c r="AO91" s="8">
        <v>2670</v>
      </c>
    </row>
    <row r="92" spans="1:41" s="2" customFormat="1" x14ac:dyDescent="0.25">
      <c r="A92" s="11" t="s">
        <v>10</v>
      </c>
      <c r="B92" s="14"/>
      <c r="C92" s="13"/>
      <c r="D92" s="13"/>
      <c r="E92" s="13"/>
      <c r="F92" s="10">
        <v>2054</v>
      </c>
      <c r="G92" s="9">
        <v>0</v>
      </c>
      <c r="H92" s="9">
        <v>0</v>
      </c>
      <c r="I92" s="8"/>
      <c r="J92" s="10">
        <v>6608</v>
      </c>
      <c r="K92" s="9">
        <v>0</v>
      </c>
      <c r="L92" s="9">
        <v>0</v>
      </c>
      <c r="M92" s="8">
        <v>39738</v>
      </c>
      <c r="N92" s="10">
        <v>6660</v>
      </c>
      <c r="O92" s="9">
        <v>9</v>
      </c>
      <c r="P92" s="9">
        <v>0</v>
      </c>
      <c r="Q92" s="8">
        <v>40008</v>
      </c>
      <c r="R92" s="10">
        <v>10008</v>
      </c>
      <c r="S92" s="9">
        <v>7</v>
      </c>
      <c r="T92" s="9">
        <v>0</v>
      </c>
      <c r="U92" s="8">
        <v>60048</v>
      </c>
      <c r="V92" s="10">
        <v>2212</v>
      </c>
      <c r="W92" s="9">
        <v>0</v>
      </c>
      <c r="X92" s="9">
        <v>0</v>
      </c>
      <c r="Y92" s="8">
        <v>13272</v>
      </c>
      <c r="Z92" s="10">
        <v>2575</v>
      </c>
      <c r="AA92" s="9">
        <v>0</v>
      </c>
      <c r="AB92" s="9">
        <v>0</v>
      </c>
      <c r="AC92" s="8">
        <v>15450</v>
      </c>
      <c r="AD92" s="10">
        <v>518</v>
      </c>
      <c r="AE92" s="9">
        <v>0</v>
      </c>
      <c r="AF92" s="9">
        <v>1</v>
      </c>
      <c r="AG92" s="8">
        <v>3108</v>
      </c>
      <c r="AH92" s="10">
        <v>1311</v>
      </c>
      <c r="AI92" s="9">
        <v>0</v>
      </c>
      <c r="AJ92" s="9">
        <v>0</v>
      </c>
      <c r="AK92" s="8">
        <v>7866</v>
      </c>
      <c r="AL92" s="10">
        <v>2128</v>
      </c>
      <c r="AM92" s="9">
        <v>0</v>
      </c>
      <c r="AN92" s="9">
        <v>0</v>
      </c>
      <c r="AO92" s="8">
        <v>12768</v>
      </c>
    </row>
    <row r="93" spans="1:41" s="2" customFormat="1" x14ac:dyDescent="0.25">
      <c r="A93" s="11" t="s">
        <v>9</v>
      </c>
      <c r="B93" s="14"/>
      <c r="C93" s="13"/>
      <c r="D93" s="13"/>
      <c r="E93" s="13"/>
      <c r="F93" s="10">
        <v>669</v>
      </c>
      <c r="G93" s="9">
        <v>0</v>
      </c>
      <c r="H93" s="9">
        <v>0</v>
      </c>
      <c r="I93" s="8"/>
      <c r="J93" s="10">
        <v>6037</v>
      </c>
      <c r="K93" s="9">
        <v>0</v>
      </c>
      <c r="L93" s="9">
        <v>0</v>
      </c>
      <c r="M93" s="8">
        <v>36624</v>
      </c>
      <c r="N93" s="10">
        <v>3546</v>
      </c>
      <c r="O93" s="9">
        <v>34</v>
      </c>
      <c r="P93" s="9">
        <v>0</v>
      </c>
      <c r="Q93" s="8">
        <v>21276</v>
      </c>
      <c r="R93" s="10">
        <v>8572</v>
      </c>
      <c r="S93" s="9">
        <v>14</v>
      </c>
      <c r="T93" s="9">
        <v>2</v>
      </c>
      <c r="U93" s="8">
        <v>51432</v>
      </c>
      <c r="V93" s="10">
        <v>143</v>
      </c>
      <c r="W93" s="9">
        <v>0</v>
      </c>
      <c r="X93" s="9">
        <v>0</v>
      </c>
      <c r="Y93" s="8">
        <v>858</v>
      </c>
      <c r="Z93" s="10">
        <v>2046</v>
      </c>
      <c r="AA93" s="9">
        <v>0</v>
      </c>
      <c r="AB93" s="9">
        <v>0</v>
      </c>
      <c r="AC93" s="8">
        <v>12276</v>
      </c>
      <c r="AD93" s="10">
        <v>968</v>
      </c>
      <c r="AE93" s="9">
        <v>0</v>
      </c>
      <c r="AF93" s="9">
        <v>0</v>
      </c>
      <c r="AG93" s="8">
        <v>5808</v>
      </c>
      <c r="AH93" s="10">
        <v>2812</v>
      </c>
      <c r="AI93" s="9">
        <v>0</v>
      </c>
      <c r="AJ93" s="9">
        <v>0</v>
      </c>
      <c r="AK93" s="8">
        <v>16872</v>
      </c>
      <c r="AL93" s="10">
        <v>3736</v>
      </c>
      <c r="AM93" s="9">
        <v>0</v>
      </c>
      <c r="AN93" s="9">
        <v>0</v>
      </c>
      <c r="AO93" s="8">
        <v>22416</v>
      </c>
    </row>
    <row r="94" spans="1:41" s="2" customFormat="1" x14ac:dyDescent="0.25">
      <c r="A94" s="11" t="s">
        <v>8</v>
      </c>
      <c r="B94" s="14"/>
      <c r="C94" s="13"/>
      <c r="D94" s="13"/>
      <c r="E94" s="13"/>
      <c r="F94" s="10">
        <v>2364</v>
      </c>
      <c r="G94" s="9">
        <v>0</v>
      </c>
      <c r="H94" s="9">
        <v>0</v>
      </c>
      <c r="I94" s="8"/>
      <c r="J94" s="10">
        <v>2458</v>
      </c>
      <c r="K94" s="9">
        <v>0</v>
      </c>
      <c r="L94" s="9">
        <v>1</v>
      </c>
      <c r="M94" s="8">
        <v>14934</v>
      </c>
      <c r="N94" s="10">
        <v>918</v>
      </c>
      <c r="O94" s="9">
        <v>12</v>
      </c>
      <c r="P94" s="9">
        <v>3</v>
      </c>
      <c r="Q94" s="8">
        <v>5508</v>
      </c>
      <c r="R94" s="10">
        <v>2457</v>
      </c>
      <c r="S94" s="9">
        <v>2</v>
      </c>
      <c r="T94" s="9">
        <v>2</v>
      </c>
      <c r="U94" s="8">
        <v>14742</v>
      </c>
      <c r="V94" s="10"/>
      <c r="W94" s="9"/>
      <c r="X94" s="9"/>
      <c r="Y94" s="8"/>
      <c r="Z94" s="10">
        <v>539</v>
      </c>
      <c r="AA94" s="9">
        <v>0</v>
      </c>
      <c r="AB94" s="9">
        <v>0</v>
      </c>
      <c r="AC94" s="8">
        <v>3234</v>
      </c>
      <c r="AD94" s="10">
        <v>1462</v>
      </c>
      <c r="AE94" s="9">
        <v>0</v>
      </c>
      <c r="AF94" s="9">
        <v>0</v>
      </c>
      <c r="AG94" s="8">
        <v>8772</v>
      </c>
      <c r="AH94" s="10">
        <v>1483</v>
      </c>
      <c r="AI94" s="9">
        <v>0</v>
      </c>
      <c r="AJ94" s="9">
        <v>0</v>
      </c>
      <c r="AK94" s="8">
        <v>8898</v>
      </c>
      <c r="AL94" s="10">
        <v>398</v>
      </c>
      <c r="AM94" s="9">
        <v>0</v>
      </c>
      <c r="AN94" s="9">
        <v>0</v>
      </c>
      <c r="AO94" s="8">
        <v>2388</v>
      </c>
    </row>
    <row r="95" spans="1:41" s="2" customFormat="1" x14ac:dyDescent="0.25">
      <c r="A95" s="11" t="s">
        <v>7</v>
      </c>
      <c r="B95" s="14"/>
      <c r="C95" s="13"/>
      <c r="D95" s="13"/>
      <c r="E95" s="13"/>
      <c r="F95" s="10">
        <v>30</v>
      </c>
      <c r="G95" s="9">
        <v>0</v>
      </c>
      <c r="H95" s="9">
        <v>0</v>
      </c>
      <c r="I95" s="8"/>
      <c r="J95" s="10">
        <v>1560</v>
      </c>
      <c r="K95" s="9">
        <v>13</v>
      </c>
      <c r="L95" s="9">
        <v>0</v>
      </c>
      <c r="M95" s="8">
        <v>9612</v>
      </c>
      <c r="N95" s="10">
        <v>1079</v>
      </c>
      <c r="O95" s="9">
        <v>29</v>
      </c>
      <c r="P95" s="9">
        <v>4</v>
      </c>
      <c r="Q95" s="8">
        <v>6474</v>
      </c>
      <c r="R95" s="10">
        <v>1312</v>
      </c>
      <c r="S95" s="9">
        <v>0</v>
      </c>
      <c r="T95" s="9">
        <v>0</v>
      </c>
      <c r="U95" s="8">
        <v>7872</v>
      </c>
      <c r="V95" s="10">
        <v>269</v>
      </c>
      <c r="W95" s="9">
        <v>0</v>
      </c>
      <c r="X95" s="9">
        <v>0</v>
      </c>
      <c r="Y95" s="8">
        <v>1614</v>
      </c>
      <c r="Z95" s="10">
        <v>813</v>
      </c>
      <c r="AA95" s="9">
        <v>0</v>
      </c>
      <c r="AB95" s="9">
        <v>0</v>
      </c>
      <c r="AC95" s="8">
        <v>4878</v>
      </c>
      <c r="AD95" s="10">
        <v>1355</v>
      </c>
      <c r="AE95" s="9">
        <v>0</v>
      </c>
      <c r="AF95" s="9">
        <v>0</v>
      </c>
      <c r="AG95" s="8">
        <v>8130</v>
      </c>
      <c r="AH95" s="10">
        <v>1464</v>
      </c>
      <c r="AI95" s="9">
        <v>0</v>
      </c>
      <c r="AJ95" s="9">
        <v>0</v>
      </c>
      <c r="AK95" s="8">
        <v>8784</v>
      </c>
      <c r="AL95" s="10">
        <v>40</v>
      </c>
      <c r="AM95" s="9">
        <v>0</v>
      </c>
      <c r="AN95" s="9">
        <v>0</v>
      </c>
      <c r="AO95" s="8">
        <v>240</v>
      </c>
    </row>
    <row r="96" spans="1:41" s="2" customFormat="1" x14ac:dyDescent="0.25">
      <c r="A96" s="11" t="s">
        <v>6</v>
      </c>
      <c r="B96" s="14"/>
      <c r="C96" s="13"/>
      <c r="D96" s="13"/>
      <c r="E96" s="13"/>
      <c r="F96" s="10">
        <v>0</v>
      </c>
      <c r="G96" s="9">
        <v>0</v>
      </c>
      <c r="H96" s="9">
        <v>0</v>
      </c>
      <c r="I96" s="8"/>
      <c r="J96" s="10">
        <v>2960</v>
      </c>
      <c r="K96" s="9">
        <v>12</v>
      </c>
      <c r="L96" s="9">
        <v>0</v>
      </c>
      <c r="M96" s="8">
        <v>17874</v>
      </c>
      <c r="N96" s="10">
        <v>1706</v>
      </c>
      <c r="O96" s="9">
        <v>21</v>
      </c>
      <c r="P96" s="9">
        <v>1</v>
      </c>
      <c r="Q96" s="8">
        <v>10236</v>
      </c>
      <c r="R96" s="10">
        <v>105</v>
      </c>
      <c r="S96" s="9">
        <v>0</v>
      </c>
      <c r="T96" s="9">
        <v>0</v>
      </c>
      <c r="U96" s="8">
        <v>630</v>
      </c>
      <c r="V96" s="10"/>
      <c r="W96" s="9"/>
      <c r="X96" s="9"/>
      <c r="Y96" s="8"/>
      <c r="Z96" s="10">
        <v>45</v>
      </c>
      <c r="AA96" s="9">
        <v>0</v>
      </c>
      <c r="AB96" s="9">
        <v>0</v>
      </c>
      <c r="AC96" s="8">
        <v>270</v>
      </c>
      <c r="AD96" s="10">
        <v>336</v>
      </c>
      <c r="AE96" s="9">
        <v>0</v>
      </c>
      <c r="AF96" s="9">
        <v>0</v>
      </c>
      <c r="AG96" s="8">
        <v>2016</v>
      </c>
      <c r="AH96" s="10">
        <v>243</v>
      </c>
      <c r="AI96" s="9">
        <v>0</v>
      </c>
      <c r="AJ96" s="9">
        <v>0</v>
      </c>
      <c r="AK96" s="8">
        <v>1458</v>
      </c>
      <c r="AL96" s="10">
        <v>0</v>
      </c>
      <c r="AM96" s="9">
        <v>0</v>
      </c>
      <c r="AN96" s="9">
        <v>0</v>
      </c>
      <c r="AO96" s="8">
        <v>0</v>
      </c>
    </row>
    <row r="97" spans="1:41" s="2" customFormat="1" x14ac:dyDescent="0.25">
      <c r="A97" s="11" t="s">
        <v>5</v>
      </c>
      <c r="B97" s="14"/>
      <c r="C97" s="13"/>
      <c r="D97" s="13"/>
      <c r="E97" s="13"/>
      <c r="F97" s="10">
        <v>209</v>
      </c>
      <c r="G97" s="9">
        <v>0</v>
      </c>
      <c r="H97" s="9">
        <v>0</v>
      </c>
      <c r="I97" s="8"/>
      <c r="J97" s="10">
        <v>2496</v>
      </c>
      <c r="K97" s="9">
        <v>16</v>
      </c>
      <c r="L97" s="9">
        <v>4</v>
      </c>
      <c r="M97" s="8">
        <v>15408</v>
      </c>
      <c r="N97" s="10">
        <v>1593</v>
      </c>
      <c r="O97" s="9">
        <v>28</v>
      </c>
      <c r="P97" s="9">
        <v>6</v>
      </c>
      <c r="Q97" s="8">
        <v>9558</v>
      </c>
      <c r="R97" s="10">
        <v>250</v>
      </c>
      <c r="S97" s="9">
        <v>0</v>
      </c>
      <c r="T97" s="9">
        <v>0</v>
      </c>
      <c r="U97" s="8">
        <v>1500</v>
      </c>
      <c r="V97" s="10">
        <v>60</v>
      </c>
      <c r="W97" s="9">
        <v>0</v>
      </c>
      <c r="X97" s="9">
        <v>0</v>
      </c>
      <c r="Y97" s="8">
        <v>360</v>
      </c>
      <c r="Z97" s="10">
        <v>0</v>
      </c>
      <c r="AA97" s="9">
        <v>0</v>
      </c>
      <c r="AB97" s="9">
        <v>0</v>
      </c>
      <c r="AC97" s="8">
        <v>0</v>
      </c>
      <c r="AD97" s="10"/>
      <c r="AE97" s="9"/>
      <c r="AF97" s="9"/>
      <c r="AG97" s="8"/>
      <c r="AH97" s="10"/>
      <c r="AI97" s="9"/>
      <c r="AJ97" s="9"/>
      <c r="AK97" s="8"/>
      <c r="AL97" s="10">
        <v>0</v>
      </c>
      <c r="AM97" s="9">
        <v>0</v>
      </c>
      <c r="AN97" s="9">
        <v>0</v>
      </c>
      <c r="AO97" s="8">
        <v>0</v>
      </c>
    </row>
    <row r="98" spans="1:41" s="2" customFormat="1" x14ac:dyDescent="0.25">
      <c r="A98" s="11" t="s">
        <v>4</v>
      </c>
      <c r="B98" s="14"/>
      <c r="C98" s="13"/>
      <c r="D98" s="13"/>
      <c r="E98" s="13"/>
      <c r="F98" s="10">
        <v>464</v>
      </c>
      <c r="G98" s="9">
        <v>0</v>
      </c>
      <c r="H98" s="9">
        <v>0</v>
      </c>
      <c r="I98" s="8">
        <v>2784</v>
      </c>
      <c r="J98" s="10">
        <v>2139</v>
      </c>
      <c r="K98" s="9">
        <v>40</v>
      </c>
      <c r="L98" s="9">
        <v>13</v>
      </c>
      <c r="M98" s="8">
        <v>13524</v>
      </c>
      <c r="N98" s="10">
        <v>2287</v>
      </c>
      <c r="O98" s="9">
        <v>30</v>
      </c>
      <c r="P98" s="9">
        <v>3</v>
      </c>
      <c r="Q98" s="8">
        <v>13722</v>
      </c>
      <c r="R98" s="10">
        <v>1679</v>
      </c>
      <c r="S98" s="9">
        <v>0</v>
      </c>
      <c r="T98" s="9">
        <v>0</v>
      </c>
      <c r="U98" s="8">
        <v>10074</v>
      </c>
      <c r="V98" s="10">
        <v>0</v>
      </c>
      <c r="W98" s="9">
        <v>0</v>
      </c>
      <c r="X98" s="9">
        <v>0</v>
      </c>
      <c r="Y98" s="8">
        <v>0</v>
      </c>
      <c r="Z98" s="10">
        <v>280</v>
      </c>
      <c r="AA98" s="9">
        <v>0</v>
      </c>
      <c r="AB98" s="9">
        <v>0</v>
      </c>
      <c r="AC98" s="8">
        <v>1680</v>
      </c>
      <c r="AD98" s="10">
        <v>0</v>
      </c>
      <c r="AE98" s="9">
        <v>0</v>
      </c>
      <c r="AF98" s="9">
        <v>0</v>
      </c>
      <c r="AG98" s="8">
        <v>0</v>
      </c>
      <c r="AH98" s="10">
        <v>378</v>
      </c>
      <c r="AI98" s="9">
        <v>0</v>
      </c>
      <c r="AJ98" s="9">
        <v>0</v>
      </c>
      <c r="AK98" s="8">
        <v>2268</v>
      </c>
      <c r="AL98" s="10">
        <v>0</v>
      </c>
      <c r="AM98" s="9">
        <v>0</v>
      </c>
      <c r="AN98" s="9">
        <v>0</v>
      </c>
      <c r="AO98" s="8">
        <v>0</v>
      </c>
    </row>
    <row r="99" spans="1:41" s="2" customFormat="1" x14ac:dyDescent="0.25">
      <c r="A99" s="11" t="s">
        <v>3</v>
      </c>
      <c r="B99" s="14"/>
      <c r="C99" s="13"/>
      <c r="D99" s="13"/>
      <c r="E99" s="13"/>
      <c r="F99" s="10">
        <v>1915</v>
      </c>
      <c r="G99" s="9">
        <v>0</v>
      </c>
      <c r="H99" s="9">
        <v>8</v>
      </c>
      <c r="I99" s="8">
        <v>12210</v>
      </c>
      <c r="J99" s="10">
        <v>3172</v>
      </c>
      <c r="K99" s="9">
        <v>14</v>
      </c>
      <c r="L99" s="9">
        <v>1</v>
      </c>
      <c r="M99" s="8">
        <v>19392</v>
      </c>
      <c r="N99" s="10">
        <v>4821</v>
      </c>
      <c r="O99" s="9">
        <v>2</v>
      </c>
      <c r="P99" s="9">
        <v>3</v>
      </c>
      <c r="Q99" s="8">
        <v>28926</v>
      </c>
      <c r="R99" s="10">
        <v>564</v>
      </c>
      <c r="S99" s="9">
        <v>0</v>
      </c>
      <c r="T99" s="9">
        <v>0</v>
      </c>
      <c r="U99" s="8">
        <v>3384</v>
      </c>
      <c r="V99" s="10">
        <v>648</v>
      </c>
      <c r="W99" s="9">
        <v>0</v>
      </c>
      <c r="X99" s="9">
        <v>0</v>
      </c>
      <c r="Y99" s="8">
        <v>3888</v>
      </c>
      <c r="Z99" s="10">
        <v>216</v>
      </c>
      <c r="AA99" s="9">
        <v>0</v>
      </c>
      <c r="AB99" s="9">
        <v>0</v>
      </c>
      <c r="AC99" s="8">
        <v>1296</v>
      </c>
      <c r="AD99" s="10">
        <v>459</v>
      </c>
      <c r="AE99" s="9">
        <v>0</v>
      </c>
      <c r="AF99" s="9">
        <v>0</v>
      </c>
      <c r="AG99" s="8">
        <v>2754</v>
      </c>
      <c r="AH99" s="10">
        <v>0</v>
      </c>
      <c r="AI99" s="9">
        <v>0</v>
      </c>
      <c r="AJ99" s="9">
        <v>0</v>
      </c>
      <c r="AK99" s="8">
        <v>0</v>
      </c>
      <c r="AL99" s="10">
        <v>24</v>
      </c>
      <c r="AM99" s="9">
        <v>0</v>
      </c>
      <c r="AN99" s="9">
        <v>0</v>
      </c>
      <c r="AO99" s="8">
        <v>144</v>
      </c>
    </row>
    <row r="100" spans="1:41" s="2" customFormat="1" x14ac:dyDescent="0.25">
      <c r="A100" s="11" t="s">
        <v>2</v>
      </c>
      <c r="B100" s="10">
        <v>88</v>
      </c>
      <c r="C100" s="9">
        <v>0</v>
      </c>
      <c r="D100" s="9">
        <v>0</v>
      </c>
      <c r="E100" s="9">
        <v>528</v>
      </c>
      <c r="F100" s="10">
        <v>2221</v>
      </c>
      <c r="G100" s="9">
        <v>0</v>
      </c>
      <c r="H100" s="9">
        <v>0</v>
      </c>
      <c r="I100" s="8">
        <v>13698</v>
      </c>
      <c r="J100" s="10">
        <v>5189</v>
      </c>
      <c r="K100" s="9">
        <v>10</v>
      </c>
      <c r="L100" s="9">
        <v>1</v>
      </c>
      <c r="M100" s="8">
        <v>31278</v>
      </c>
      <c r="N100" s="10">
        <v>4938</v>
      </c>
      <c r="O100" s="9">
        <v>0</v>
      </c>
      <c r="P100" s="9">
        <v>0</v>
      </c>
      <c r="Q100" s="8">
        <v>29628</v>
      </c>
      <c r="R100" s="10">
        <v>7472</v>
      </c>
      <c r="S100" s="9">
        <v>0</v>
      </c>
      <c r="T100" s="9">
        <v>0</v>
      </c>
      <c r="U100" s="8">
        <v>44832</v>
      </c>
      <c r="V100" s="10">
        <v>1904</v>
      </c>
      <c r="W100" s="9">
        <v>0</v>
      </c>
      <c r="X100" s="9">
        <v>0</v>
      </c>
      <c r="Y100" s="8">
        <v>11424</v>
      </c>
      <c r="Z100" s="10">
        <v>1268</v>
      </c>
      <c r="AA100" s="9">
        <v>0</v>
      </c>
      <c r="AB100" s="9">
        <v>0</v>
      </c>
      <c r="AC100" s="8">
        <v>7608</v>
      </c>
      <c r="AD100" s="10">
        <v>2098</v>
      </c>
      <c r="AE100" s="9">
        <v>0</v>
      </c>
      <c r="AF100" s="9">
        <v>0</v>
      </c>
      <c r="AG100" s="8">
        <v>12588</v>
      </c>
      <c r="AH100" s="10">
        <v>2009</v>
      </c>
      <c r="AI100" s="9">
        <v>0</v>
      </c>
      <c r="AJ100" s="9">
        <v>0</v>
      </c>
      <c r="AK100" s="8">
        <v>12054</v>
      </c>
      <c r="AL100" s="10">
        <v>0</v>
      </c>
      <c r="AM100" s="9">
        <v>0</v>
      </c>
      <c r="AN100" s="9">
        <v>0</v>
      </c>
      <c r="AO100" s="8">
        <v>0</v>
      </c>
    </row>
    <row r="101" spans="1:41" s="2" customFormat="1" x14ac:dyDescent="0.25">
      <c r="A101" s="7" t="s">
        <v>1</v>
      </c>
      <c r="B101" s="10">
        <v>1624</v>
      </c>
      <c r="C101" s="9">
        <v>0</v>
      </c>
      <c r="D101" s="9">
        <v>0</v>
      </c>
      <c r="E101" s="9">
        <v>9744</v>
      </c>
      <c r="F101" s="6">
        <v>7097</v>
      </c>
      <c r="G101" s="5">
        <v>0</v>
      </c>
      <c r="H101" s="5">
        <v>0</v>
      </c>
      <c r="I101" s="4">
        <v>43758</v>
      </c>
      <c r="J101" s="6">
        <v>9030</v>
      </c>
      <c r="K101" s="5">
        <v>7</v>
      </c>
      <c r="L101" s="5">
        <v>2</v>
      </c>
      <c r="M101" s="4">
        <v>54504</v>
      </c>
      <c r="N101" s="6">
        <v>10202</v>
      </c>
      <c r="O101" s="5">
        <v>0</v>
      </c>
      <c r="P101" s="5">
        <v>0</v>
      </c>
      <c r="Q101" s="4">
        <v>61212</v>
      </c>
      <c r="R101" s="6">
        <v>13009</v>
      </c>
      <c r="S101" s="5">
        <v>0</v>
      </c>
      <c r="T101" s="5">
        <v>0</v>
      </c>
      <c r="U101" s="4">
        <v>78054</v>
      </c>
      <c r="V101" s="6">
        <v>935</v>
      </c>
      <c r="W101" s="5">
        <v>0</v>
      </c>
      <c r="X101" s="5">
        <v>0</v>
      </c>
      <c r="Y101" s="4">
        <v>5610</v>
      </c>
      <c r="Z101" s="6">
        <v>929</v>
      </c>
      <c r="AA101" s="5">
        <v>0</v>
      </c>
      <c r="AB101" s="5">
        <v>0</v>
      </c>
      <c r="AC101" s="4">
        <v>5574</v>
      </c>
      <c r="AD101" s="6">
        <v>1514</v>
      </c>
      <c r="AE101" s="5">
        <v>0</v>
      </c>
      <c r="AF101" s="5">
        <v>0</v>
      </c>
      <c r="AG101" s="4">
        <v>9084</v>
      </c>
      <c r="AH101" s="6">
        <v>675</v>
      </c>
      <c r="AI101" s="5">
        <v>0</v>
      </c>
      <c r="AJ101" s="5">
        <v>0</v>
      </c>
      <c r="AK101" s="4">
        <v>4050</v>
      </c>
      <c r="AL101" s="6">
        <v>5193</v>
      </c>
      <c r="AM101" s="5">
        <v>0</v>
      </c>
      <c r="AN101" s="5">
        <v>0</v>
      </c>
      <c r="AO101" s="4">
        <v>31158</v>
      </c>
    </row>
    <row r="102" spans="1:41" s="2" customFormat="1" ht="15.75" thickBot="1" x14ac:dyDescent="0.3">
      <c r="A102" s="3" t="s">
        <v>0</v>
      </c>
      <c r="B102" s="17">
        <f t="shared" ref="B102:AC102" si="54">SUM(B90:B101)</f>
        <v>1712</v>
      </c>
      <c r="C102" s="17">
        <f t="shared" si="54"/>
        <v>0</v>
      </c>
      <c r="D102" s="17">
        <f t="shared" si="54"/>
        <v>0</v>
      </c>
      <c r="E102" s="17">
        <f t="shared" si="54"/>
        <v>10272</v>
      </c>
      <c r="F102" s="17">
        <f t="shared" si="54"/>
        <v>24623</v>
      </c>
      <c r="G102" s="17">
        <f t="shared" si="54"/>
        <v>0</v>
      </c>
      <c r="H102" s="17">
        <f t="shared" si="54"/>
        <v>8</v>
      </c>
      <c r="I102" s="17">
        <f t="shared" si="54"/>
        <v>72450</v>
      </c>
      <c r="J102" s="17">
        <f t="shared" si="54"/>
        <v>55218</v>
      </c>
      <c r="K102" s="17">
        <f t="shared" si="54"/>
        <v>112</v>
      </c>
      <c r="L102" s="17">
        <f t="shared" si="54"/>
        <v>22</v>
      </c>
      <c r="M102" s="17">
        <f t="shared" si="54"/>
        <v>335802</v>
      </c>
      <c r="N102" s="17">
        <f t="shared" si="54"/>
        <v>52291</v>
      </c>
      <c r="O102" s="17">
        <f t="shared" si="54"/>
        <v>180</v>
      </c>
      <c r="P102" s="17">
        <f t="shared" si="54"/>
        <v>22</v>
      </c>
      <c r="Q102" s="17">
        <f t="shared" si="54"/>
        <v>314028</v>
      </c>
      <c r="R102" s="17">
        <f t="shared" si="54"/>
        <v>62870</v>
      </c>
      <c r="S102" s="17">
        <f t="shared" si="54"/>
        <v>25</v>
      </c>
      <c r="T102" s="17">
        <f t="shared" si="54"/>
        <v>4</v>
      </c>
      <c r="U102" s="17">
        <f t="shared" si="54"/>
        <v>377220</v>
      </c>
      <c r="V102" s="17">
        <f t="shared" si="54"/>
        <v>18065</v>
      </c>
      <c r="W102" s="17">
        <f t="shared" si="54"/>
        <v>0</v>
      </c>
      <c r="X102" s="17">
        <f t="shared" si="54"/>
        <v>0</v>
      </c>
      <c r="Y102" s="17">
        <f t="shared" si="54"/>
        <v>108390</v>
      </c>
      <c r="Z102" s="17">
        <f t="shared" si="54"/>
        <v>11361</v>
      </c>
      <c r="AA102" s="17">
        <f t="shared" si="54"/>
        <v>0</v>
      </c>
      <c r="AB102" s="17">
        <f t="shared" si="54"/>
        <v>0</v>
      </c>
      <c r="AC102" s="17">
        <f t="shared" si="54"/>
        <v>68166</v>
      </c>
      <c r="AD102" s="17">
        <v>11191</v>
      </c>
      <c r="AE102" s="17">
        <v>0</v>
      </c>
      <c r="AF102" s="17">
        <v>1</v>
      </c>
      <c r="AG102" s="17">
        <v>67146</v>
      </c>
      <c r="AH102" s="17">
        <v>17248</v>
      </c>
      <c r="AI102" s="17">
        <v>0</v>
      </c>
      <c r="AJ102" s="17">
        <v>0</v>
      </c>
      <c r="AK102" s="17">
        <v>103488</v>
      </c>
      <c r="AL102" s="17">
        <v>12688</v>
      </c>
      <c r="AM102" s="17">
        <v>3</v>
      </c>
      <c r="AN102" s="17">
        <v>0</v>
      </c>
      <c r="AO102" s="17">
        <v>76128</v>
      </c>
    </row>
    <row r="103" spans="1:41" ht="15.75" thickTop="1" x14ac:dyDescent="0.25">
      <c r="A103" s="19" t="s">
        <v>25</v>
      </c>
    </row>
    <row r="108" spans="1:41" x14ac:dyDescent="0.25">
      <c r="J108" s="1"/>
      <c r="K108" s="1"/>
    </row>
  </sheetData>
  <mergeCells count="71">
    <mergeCell ref="AL72:AN72"/>
    <mergeCell ref="AL88:AN88"/>
    <mergeCell ref="AL7:AO7"/>
    <mergeCell ref="AL8:AN8"/>
    <mergeCell ref="AL24:AN24"/>
    <mergeCell ref="AL40:AN40"/>
    <mergeCell ref="AL56:AN56"/>
    <mergeCell ref="AD88:AF88"/>
    <mergeCell ref="AH88:AJ88"/>
    <mergeCell ref="AD56:AF56"/>
    <mergeCell ref="AH56:AJ56"/>
    <mergeCell ref="AD72:AF72"/>
    <mergeCell ref="AH72:AJ72"/>
    <mergeCell ref="AD24:AF24"/>
    <mergeCell ref="AH24:AJ24"/>
    <mergeCell ref="AD40:AF40"/>
    <mergeCell ref="AH40:AJ40"/>
    <mergeCell ref="AD7:AG7"/>
    <mergeCell ref="AH7:AK7"/>
    <mergeCell ref="AD8:AF8"/>
    <mergeCell ref="AH8:AJ8"/>
    <mergeCell ref="A2:O4"/>
    <mergeCell ref="N7:Q7"/>
    <mergeCell ref="R7:U7"/>
    <mergeCell ref="V7:Y7"/>
    <mergeCell ref="Z7:AC7"/>
    <mergeCell ref="B7:E7"/>
    <mergeCell ref="F7:I7"/>
    <mergeCell ref="J7:M7"/>
    <mergeCell ref="V88:X88"/>
    <mergeCell ref="Z88:AB88"/>
    <mergeCell ref="B72:D72"/>
    <mergeCell ref="F72:H72"/>
    <mergeCell ref="Z56:AB56"/>
    <mergeCell ref="B88:D88"/>
    <mergeCell ref="F88:H88"/>
    <mergeCell ref="J88:L88"/>
    <mergeCell ref="N88:P88"/>
    <mergeCell ref="R88:T88"/>
    <mergeCell ref="J72:L72"/>
    <mergeCell ref="N72:P72"/>
    <mergeCell ref="R72:T72"/>
    <mergeCell ref="V72:X72"/>
    <mergeCell ref="Z72:AB72"/>
    <mergeCell ref="V56:X56"/>
    <mergeCell ref="B40:D40"/>
    <mergeCell ref="F40:H40"/>
    <mergeCell ref="J40:L40"/>
    <mergeCell ref="N40:P40"/>
    <mergeCell ref="R40:T40"/>
    <mergeCell ref="B56:D56"/>
    <mergeCell ref="F56:H56"/>
    <mergeCell ref="J56:L56"/>
    <mergeCell ref="N56:P56"/>
    <mergeCell ref="R56:T56"/>
    <mergeCell ref="R8:T8"/>
    <mergeCell ref="B24:D24"/>
    <mergeCell ref="F24:H24"/>
    <mergeCell ref="J24:L24"/>
    <mergeCell ref="N24:P24"/>
    <mergeCell ref="R24:T24"/>
    <mergeCell ref="B8:D8"/>
    <mergeCell ref="F8:H8"/>
    <mergeCell ref="J8:L8"/>
    <mergeCell ref="N8:P8"/>
    <mergeCell ref="V8:X8"/>
    <mergeCell ref="Z40:AB40"/>
    <mergeCell ref="V24:X24"/>
    <mergeCell ref="Z24:AB24"/>
    <mergeCell ref="Z8:AB8"/>
    <mergeCell ref="V40:X4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Mariyam Jaidha</dc:creator>
  <cp:lastModifiedBy>Mariyam Ramsha</cp:lastModifiedBy>
  <dcterms:created xsi:type="dcterms:W3CDTF">2021-11-18T10:59:51Z</dcterms:created>
  <dcterms:modified xsi:type="dcterms:W3CDTF">2025-10-29T05:04:55Z</dcterms:modified>
</cp:coreProperties>
</file>